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definedNames>
    <definedName name="_xlnm._FilterDatabase" localSheetId="0" hidden="1">sheet1!$A$3:$N$74</definedName>
    <definedName name="_xlnm.Criteria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<sst xmlns="http://schemas.openxmlformats.org/spreadsheetml/2006/main" count="981" uniqueCount="543">
  <si>
    <t>安阳县存量住宅用地项目清单（2024年第四季度）</t>
  </si>
  <si>
    <t>单位：公顷</t>
  </si>
  <si>
    <t>序号</t>
  </si>
  <si>
    <t>项目名称</t>
  </si>
  <si>
    <t>开发企业</t>
  </si>
  <si>
    <t>所在乡镇</t>
  </si>
  <si>
    <t>具体位置</t>
  </si>
  <si>
    <t>住宅类型</t>
  </si>
  <si>
    <t>土地面积</t>
  </si>
  <si>
    <t>供地时间</t>
  </si>
  <si>
    <t>约定开工时间</t>
  </si>
  <si>
    <t>约定竣工时间</t>
  </si>
  <si>
    <t>建设状态</t>
  </si>
  <si>
    <t>已办理预售许可证的总建筑面积A</t>
  </si>
  <si>
    <t>出让合同中约定的容积率R</t>
  </si>
  <si>
    <t>未销售房屋的土地面积</t>
  </si>
  <si>
    <t>（2）</t>
  </si>
  <si>
    <t>（3）</t>
  </si>
  <si>
    <t>（4）</t>
  </si>
  <si>
    <t>（5）</t>
  </si>
  <si>
    <t>（6）</t>
  </si>
  <si>
    <t>（7）</t>
  </si>
  <si>
    <t>（8）</t>
  </si>
  <si>
    <t>（9）</t>
  </si>
  <si>
    <t>（10）</t>
  </si>
  <si>
    <t>（11）</t>
  </si>
  <si>
    <t>（12）</t>
  </si>
  <si>
    <t>（13）</t>
  </si>
  <si>
    <t>（14）=（7）-（12）/（13）</t>
  </si>
  <si>
    <t>1</t>
  </si>
  <si>
    <t>弦歌城品</t>
  </si>
  <si>
    <t>河南迈远置业有限公司</t>
  </si>
  <si>
    <t>安阳县高庄镇</t>
  </si>
  <si>
    <t>弦歌大道与兴泰路交叉口东北</t>
  </si>
  <si>
    <t>普通商品房</t>
  </si>
  <si>
    <t>2020.3.30</t>
  </si>
  <si>
    <t>2022.3.30</t>
  </si>
  <si>
    <t>2025.3.29</t>
  </si>
  <si>
    <t>完工</t>
  </si>
  <si>
    <t>2.490</t>
  </si>
  <si>
    <t>2</t>
  </si>
  <si>
    <t>金秋九里庭院三期</t>
  </si>
  <si>
    <t>安阳金秋大地置业有限公司</t>
  </si>
  <si>
    <t>安阳县白璧镇</t>
  </si>
  <si>
    <t>新安路与诚信路交叉口东北</t>
  </si>
  <si>
    <t>2017.12.29</t>
  </si>
  <si>
    <t>2019.12.28</t>
  </si>
  <si>
    <t>2022.12.28</t>
  </si>
  <si>
    <t>2017.2.21</t>
  </si>
  <si>
    <t>2018.9.6</t>
  </si>
  <si>
    <t>2021.9.5</t>
  </si>
  <si>
    <t>3</t>
  </si>
  <si>
    <t>金秋九里庭院D区</t>
  </si>
  <si>
    <t>安阳金秋文化旅游有限公司</t>
  </si>
  <si>
    <t>诚信路与长虹西路交叉口东北</t>
  </si>
  <si>
    <t>2019.12.17</t>
  </si>
  <si>
    <t>2021.12.16</t>
  </si>
  <si>
    <t>2024.12.15</t>
  </si>
  <si>
    <t>4</t>
  </si>
  <si>
    <t>迎宾壹号</t>
  </si>
  <si>
    <t>河南科邦实业有限公司</t>
  </si>
  <si>
    <t>文峰大道与辛瓦路交叉口东北角</t>
  </si>
  <si>
    <t>2018.1.26</t>
  </si>
  <si>
    <t>2020.01.26</t>
  </si>
  <si>
    <t>2023.01.26</t>
  </si>
  <si>
    <t>2.494</t>
  </si>
  <si>
    <t>5</t>
  </si>
  <si>
    <t>海悦光明城</t>
  </si>
  <si>
    <t>安阳建工（集团）房地产开发有限责任公司</t>
  </si>
  <si>
    <t>海河大道与盖津路交叉口东北(东地块）</t>
  </si>
  <si>
    <t>2019.3.8</t>
  </si>
  <si>
    <t>2021.2.21</t>
  </si>
  <si>
    <t>2024.2.20</t>
  </si>
  <si>
    <t>2.000</t>
  </si>
  <si>
    <t>海河大道与盖津路交叉口东北（西地块）</t>
  </si>
  <si>
    <t>2.500</t>
  </si>
  <si>
    <t>6</t>
  </si>
  <si>
    <t>建业多伦天筑</t>
  </si>
  <si>
    <t>河南国轩置业有限公司</t>
  </si>
  <si>
    <t>亚龙湾路与南一路交会处东南角</t>
  </si>
  <si>
    <t>2019.10.29</t>
  </si>
  <si>
    <t>2021.10.28</t>
  </si>
  <si>
    <t>2024.10.27</t>
  </si>
  <si>
    <t>7</t>
  </si>
  <si>
    <t>蓝城凤起宸鸣</t>
  </si>
  <si>
    <t>河南府东房地产开发有限公司</t>
  </si>
  <si>
    <t>文峰大道与辛安西巷交叉口东北角</t>
  </si>
  <si>
    <t>2017.7.3</t>
  </si>
  <si>
    <t>2018.10.03</t>
  </si>
  <si>
    <t>2021.10.02</t>
  </si>
  <si>
    <t>2.440</t>
  </si>
  <si>
    <t>8</t>
  </si>
  <si>
    <t>丛台金榕湾</t>
  </si>
  <si>
    <t>安阳金悦房地产开发有限公司</t>
  </si>
  <si>
    <t>海河大道与光明路交叉口西南</t>
  </si>
  <si>
    <t>2019.12.25</t>
  </si>
  <si>
    <t>2021.12.24</t>
  </si>
  <si>
    <t>2024.12.23</t>
  </si>
  <si>
    <t>9</t>
  </si>
  <si>
    <t>永和同福园</t>
  </si>
  <si>
    <t>河南锐博恩置业有限公司</t>
  </si>
  <si>
    <t>安阳县永和镇</t>
  </si>
  <si>
    <t>永和镇永兴路中段路西B10</t>
  </si>
  <si>
    <t>2019.5.16</t>
  </si>
  <si>
    <t>2021.05.15</t>
  </si>
  <si>
    <t>2024.05.14</t>
  </si>
  <si>
    <t>10</t>
  </si>
  <si>
    <t>凤凰城北岸商住小区</t>
  </si>
  <si>
    <t>安阳中润房地产开发有限公司</t>
  </si>
  <si>
    <t>文峰大道与辛瓦路交叉口东南角</t>
  </si>
  <si>
    <t>2019.3.25</t>
  </si>
  <si>
    <t>2021.3.24</t>
  </si>
  <si>
    <t>2024.3.20</t>
  </si>
  <si>
    <t>安阳中信伟业投资有限公司</t>
  </si>
  <si>
    <t>辛瓦路与文峰大道交叉口东南</t>
  </si>
  <si>
    <t>2018.12.26</t>
  </si>
  <si>
    <t>2020.12.25</t>
  </si>
  <si>
    <t>2023.12.25</t>
  </si>
  <si>
    <t>11</t>
  </si>
  <si>
    <t>紫薇公馆</t>
  </si>
  <si>
    <t>安阳太富置业有限公司</t>
  </si>
  <si>
    <t>文峰东路与新安路交叉口西南角</t>
  </si>
  <si>
    <t>2018.7.30</t>
  </si>
  <si>
    <t>2020.7.29</t>
  </si>
  <si>
    <t>2023.7.28</t>
  </si>
  <si>
    <t>2.280</t>
  </si>
  <si>
    <t>12</t>
  </si>
  <si>
    <t>天和人家</t>
  </si>
  <si>
    <t>安阳市兴源房地产开发有限责任公司</t>
  </si>
  <si>
    <t>海河大道与光明路交叉口东北角</t>
  </si>
  <si>
    <t>2017.10.17</t>
  </si>
  <si>
    <t>2019.3.27</t>
  </si>
  <si>
    <t>2022.3.26</t>
  </si>
  <si>
    <t>13</t>
  </si>
  <si>
    <t>海悦翡翠华庭</t>
  </si>
  <si>
    <t xml:space="preserve"> 安阳建工（集团）房地产开发有限责任公司</t>
  </si>
  <si>
    <t>白璧镇诚信路与兴邺大道交叉口东南</t>
  </si>
  <si>
    <t>2021.12.20</t>
  </si>
  <si>
    <t>2023.6.18</t>
  </si>
  <si>
    <t>2026.6.17</t>
  </si>
  <si>
    <t>已动工未竣工</t>
  </si>
  <si>
    <t>14</t>
  </si>
  <si>
    <t>恒大未来城</t>
  </si>
  <si>
    <t>安阳宝利丰房地产开发有限公司</t>
  </si>
  <si>
    <t>南一路与辛瓦路交叉口东南角</t>
  </si>
  <si>
    <t>2019.2.18</t>
  </si>
  <si>
    <t>2021.02.17</t>
  </si>
  <si>
    <t>2024.02.17</t>
  </si>
  <si>
    <t>15</t>
  </si>
  <si>
    <t>鼎胜·银河湾</t>
  </si>
  <si>
    <t>安阳振宇房地产开发有限公司（林州鼎胜房地产开发有限公司的全资子公司，独立法人）</t>
  </si>
  <si>
    <t>光明路与海河大道交叉口东南</t>
  </si>
  <si>
    <t>2017.12.11</t>
  </si>
  <si>
    <t>2019.12.10</t>
  </si>
  <si>
    <t>2022.12.10</t>
  </si>
  <si>
    <t>海河大道与盖津路交叉口西北</t>
  </si>
  <si>
    <t>2020.10.21</t>
  </si>
  <si>
    <t>2022.12.21</t>
  </si>
  <si>
    <t>2025.12.20</t>
  </si>
  <si>
    <t>16</t>
  </si>
  <si>
    <t>昌建金科澜境</t>
  </si>
  <si>
    <t>安阳昌建房地产有限公司</t>
  </si>
  <si>
    <t>南一路与亚龙湾路交叉口东南角</t>
  </si>
  <si>
    <t>2019.8.8</t>
  </si>
  <si>
    <t>2021.8.7</t>
  </si>
  <si>
    <t>2024.8.7</t>
  </si>
  <si>
    <t>2.480</t>
  </si>
  <si>
    <t>17</t>
  </si>
  <si>
    <t>国泰嘉园</t>
  </si>
  <si>
    <t>安阳国泰房地产开发有限责任公司</t>
  </si>
  <si>
    <t>文峰大道与辛瓦路交叉口西北角</t>
  </si>
  <si>
    <t>2017.11.3</t>
  </si>
  <si>
    <t>2019.5.3</t>
  </si>
  <si>
    <t>2022.5.2</t>
  </si>
  <si>
    <t>2.640</t>
  </si>
  <si>
    <t>18</t>
  </si>
  <si>
    <t>清水湾东区</t>
  </si>
  <si>
    <t>安阳汇力置业有限公司</t>
  </si>
  <si>
    <t>龙山大道与春晖路交叉口西北角</t>
  </si>
  <si>
    <t>2016.2.2</t>
  </si>
  <si>
    <t>2019.9.17</t>
  </si>
  <si>
    <t>2022.9.16</t>
  </si>
  <si>
    <t>19</t>
  </si>
  <si>
    <t>新东区清水湾</t>
  </si>
  <si>
    <t>河南顺成置业有限公司</t>
  </si>
  <si>
    <t>龙山大道与左辅路交叉口东北角</t>
  </si>
  <si>
    <t>2016.2.1</t>
  </si>
  <si>
    <t>20</t>
  </si>
  <si>
    <t>荣盛华府</t>
  </si>
  <si>
    <t>安阳旺龙置业有限公司</t>
  </si>
  <si>
    <t>文明大道与辛瓦路交叉口西南角</t>
  </si>
  <si>
    <t>2016.12.28</t>
  </si>
  <si>
    <t>2018.7.13</t>
  </si>
  <si>
    <t>2021.7.12</t>
  </si>
  <si>
    <t>2019.4.2</t>
  </si>
  <si>
    <t>2021.4.1</t>
  </si>
  <si>
    <t>2024.3.31</t>
  </si>
  <si>
    <t>21</t>
  </si>
  <si>
    <t>祥和苑</t>
  </si>
  <si>
    <t>安阳蓬茂置业有限公司</t>
  </si>
  <si>
    <t>文明大道与铜雀路交叉口东北角</t>
  </si>
  <si>
    <t>2017.7.28</t>
  </si>
  <si>
    <t>2019.1.27</t>
  </si>
  <si>
    <t>2022.1.26</t>
  </si>
  <si>
    <t>22</t>
  </si>
  <si>
    <t>名仕佳苑</t>
  </si>
  <si>
    <t>安阳市中源实业有限公司</t>
  </si>
  <si>
    <t>兴邺大道与海兴路交叉口西南角</t>
  </si>
  <si>
    <t>2018.12.3</t>
  </si>
  <si>
    <t>2020.12.3</t>
  </si>
  <si>
    <t>2023.12.3</t>
  </si>
  <si>
    <t>23</t>
  </si>
  <si>
    <t>建业·通和府</t>
  </si>
  <si>
    <t>安阳建达房地产开发有限公司</t>
  </si>
  <si>
    <t>2018.12.29</t>
  </si>
  <si>
    <t>2020.12.28</t>
  </si>
  <si>
    <t>2023.12.28</t>
  </si>
  <si>
    <t>24</t>
  </si>
  <si>
    <t>永和新苑</t>
  </si>
  <si>
    <t>安阳凯旋置业有限公司</t>
  </si>
  <si>
    <t>永和镇安楚路北侧</t>
  </si>
  <si>
    <t>2019.5.17</t>
  </si>
  <si>
    <t>2021.5.16</t>
  </si>
  <si>
    <t>2024.5.15</t>
  </si>
  <si>
    <t>25</t>
  </si>
  <si>
    <t>碧桂园·玺悦</t>
  </si>
  <si>
    <t>安阳市碧玺房地产开发有限公司</t>
  </si>
  <si>
    <t>文峰大道与亚龙湾路交叉口东南</t>
  </si>
  <si>
    <t>2019.4.3</t>
  </si>
  <si>
    <t>2021.4.2</t>
  </si>
  <si>
    <t>2024.4.1</t>
  </si>
  <si>
    <t>2018.3.9</t>
  </si>
  <si>
    <t>2020.2.1</t>
  </si>
  <si>
    <t>2023.2.1</t>
  </si>
  <si>
    <t>2020.5.21</t>
  </si>
  <si>
    <t>2023.5.20</t>
  </si>
  <si>
    <t>26</t>
  </si>
  <si>
    <t>利源兰亭</t>
  </si>
  <si>
    <t>龙山大道与亚龙湾路交叉口东北</t>
  </si>
  <si>
    <t>2019.11.18</t>
  </si>
  <si>
    <t>2021.11.17</t>
  </si>
  <si>
    <t>2024.11.16</t>
  </si>
  <si>
    <t>2019.12.5</t>
  </si>
  <si>
    <t>2021.12.4</t>
  </si>
  <si>
    <t>2024.12.3</t>
  </si>
  <si>
    <t>27</t>
  </si>
  <si>
    <t>华珍东方都荟</t>
  </si>
  <si>
    <t>安阳市华铭房地产开发有限公司</t>
  </si>
  <si>
    <t>文明大道与崇义路交叉口西南角</t>
  </si>
  <si>
    <t>2019.9.18</t>
  </si>
  <si>
    <t>2021.9.16</t>
  </si>
  <si>
    <t>2024.9.16</t>
  </si>
  <si>
    <t>28</t>
  </si>
  <si>
    <t>林溪湾（华强东湖城）</t>
  </si>
  <si>
    <t>安阳海兴置业有限公司</t>
  </si>
  <si>
    <t>安阳县崔家桥镇</t>
  </si>
  <si>
    <t>崔家桥东曹马村</t>
  </si>
  <si>
    <t>2015.8.29</t>
  </si>
  <si>
    <t>2016.11.29</t>
  </si>
  <si>
    <t>2019.11.28</t>
  </si>
  <si>
    <t>29</t>
  </si>
  <si>
    <t>美林山庄</t>
  </si>
  <si>
    <t>安阳天晨科技发展有限责任公司</t>
  </si>
  <si>
    <t>安阳县韩陵镇</t>
  </si>
  <si>
    <t>韩陵镇经一路与纬五路交叉口东北</t>
  </si>
  <si>
    <t>2019.8.15</t>
  </si>
  <si>
    <t>2021.8.14</t>
  </si>
  <si>
    <t>2024.8.13</t>
  </si>
  <si>
    <t>30</t>
  </si>
  <si>
    <t>文兰印象</t>
  </si>
  <si>
    <t>河南新凤凰地产开发有限公司</t>
  </si>
  <si>
    <t>弦歌大道与兴泰路交叉口向北100米路东</t>
  </si>
  <si>
    <t>2020.3.26</t>
  </si>
  <si>
    <t>2025.3.25</t>
  </si>
  <si>
    <t>31</t>
  </si>
  <si>
    <t>凤凰城西苑</t>
  </si>
  <si>
    <t>安阳浩润房地产开发有限公司</t>
  </si>
  <si>
    <t>文峰大道与崇义路交叉口东南角</t>
  </si>
  <si>
    <t>2021.12.25</t>
  </si>
  <si>
    <t>2024.12.24</t>
  </si>
  <si>
    <t>未动工</t>
  </si>
  <si>
    <t>32</t>
  </si>
  <si>
    <t>国泰瓴秀新城</t>
  </si>
  <si>
    <t>安阳建瓴置业有限公司</t>
  </si>
  <si>
    <t>安泰大道与辛瓦路交叉口西南角</t>
  </si>
  <si>
    <t>2020.5.7</t>
  </si>
  <si>
    <t>2022.5.7</t>
  </si>
  <si>
    <t>2025.5.6</t>
  </si>
  <si>
    <t>鼎胜·银河湾 三期</t>
  </si>
  <si>
    <t>安阳振宇房地产开发有限公司</t>
  </si>
  <si>
    <t>桑园路与KF11号路交叉口东北</t>
  </si>
  <si>
    <t>2021.11.30</t>
  </si>
  <si>
    <t>2023.5.29</t>
  </si>
  <si>
    <t>2026.5.28</t>
  </si>
  <si>
    <t>碧桂园星宸</t>
  </si>
  <si>
    <t>安阳市景致房地产开发有限公司</t>
  </si>
  <si>
    <t>站北大道（龙山大道）与崇义路交叉口东北</t>
  </si>
  <si>
    <t>2021.9.30</t>
  </si>
  <si>
    <t>2022.12.29</t>
  </si>
  <si>
    <t>2025.12.28</t>
  </si>
  <si>
    <t>建业光明府</t>
  </si>
  <si>
    <t>安阳建伦房地产开发有限公司</t>
  </si>
  <si>
    <t>弦歌大道与盖津路交叉口西北</t>
  </si>
  <si>
    <t>2021.7.1</t>
  </si>
  <si>
    <t>2023.7.1</t>
  </si>
  <si>
    <t>2026.6.30</t>
  </si>
  <si>
    <t>嘉洲纯墅丽景</t>
  </si>
  <si>
    <t>河南嘉洲房地产开发有限公司</t>
  </si>
  <si>
    <t>右弼路与长虹西路交叉口西南</t>
  </si>
  <si>
    <t>2021.2.2</t>
  </si>
  <si>
    <t>2023.2.2</t>
  </si>
  <si>
    <t>2026.2.1</t>
  </si>
  <si>
    <t>嘉洲秀悦</t>
  </si>
  <si>
    <t>兴邺大道与崇固路交叉口东南</t>
  </si>
  <si>
    <t>碧桂园玖彰</t>
  </si>
  <si>
    <t>安阳市景晖房地产开发有限公司</t>
  </si>
  <si>
    <t>光明路与弦歌大道交叉口东北</t>
  </si>
  <si>
    <t>2021.1.11</t>
  </si>
  <si>
    <t>2023.1.11</t>
  </si>
  <si>
    <t>2026.1.10</t>
  </si>
  <si>
    <t>39</t>
  </si>
  <si>
    <t>润安万和城</t>
  </si>
  <si>
    <t>安阳润纬房地产开发有限公司</t>
  </si>
  <si>
    <t>弦歌大道与兴泰路交叉口西南角</t>
  </si>
  <si>
    <t>2020.10.26</t>
  </si>
  <si>
    <t>2022.10.26</t>
  </si>
  <si>
    <t>2025.10.25</t>
  </si>
  <si>
    <t>40</t>
  </si>
  <si>
    <t>安阳阳光碧海（桂语江南）</t>
  </si>
  <si>
    <t xml:space="preserve"> 安阳市城乡一体化示范区建设投资有限公司 </t>
  </si>
  <si>
    <t xml:space="preserve"> 民康大道与辛安一巷交叉口东南</t>
  </si>
  <si>
    <t>2014.12.31</t>
  </si>
  <si>
    <t>2020.9.27</t>
  </si>
  <si>
    <t>2023.9.27</t>
  </si>
  <si>
    <t>41</t>
  </si>
  <si>
    <t xml:space="preserve">昌建青风墅语花园（青风墅院）      </t>
  </si>
  <si>
    <t>安阳昌投房地产开发有限公司</t>
  </si>
  <si>
    <t>海河大道与兴泰路交叉口东北（DN7-3-11-1）</t>
  </si>
  <si>
    <t>2020.1.23</t>
  </si>
  <si>
    <t>2022.1.22</t>
  </si>
  <si>
    <t>2025.1.21</t>
  </si>
  <si>
    <t>光明路与海河大道交叉口东西北（DN7-3-12-1）</t>
  </si>
  <si>
    <t>黄河大道与兴泰路交叉口东北（DN7-3-19-1）</t>
  </si>
  <si>
    <t>黄河大道与光明路交叉口西北（DN7-3-20-1）</t>
  </si>
  <si>
    <t>和光诚品</t>
  </si>
  <si>
    <t>黄河大道与兴泰路交叉口西南</t>
  </si>
  <si>
    <t>云中花海</t>
  </si>
  <si>
    <t>安阳市城乡一体化示范区建设投资有限公司</t>
  </si>
  <si>
    <t>文明大道与崇义路交叉口西北角</t>
  </si>
  <si>
    <t>2022.4.2</t>
  </si>
  <si>
    <t>2023.9.29</t>
  </si>
  <si>
    <t>2026.9.28</t>
  </si>
  <si>
    <t>润安东瑞府</t>
  </si>
  <si>
    <t>安阳万瑞置业有限公司</t>
  </si>
  <si>
    <t>亚龙湾路与龙山大道交叉口西南</t>
  </si>
  <si>
    <t>2022.11.16</t>
  </si>
  <si>
    <t>2024.1.6</t>
  </si>
  <si>
    <t>2027.1.8</t>
  </si>
  <si>
    <t>光明壹号一期</t>
  </si>
  <si>
    <t>安阳科邦置业有限公司</t>
  </si>
  <si>
    <t>光明路与KF11交叉口西南</t>
  </si>
  <si>
    <t>2020.12.31</t>
  </si>
  <si>
    <t>2022.12.30</t>
  </si>
  <si>
    <t>2025.12.30</t>
  </si>
  <si>
    <t>光明壹号二期</t>
  </si>
  <si>
    <t>光明西路与KF11交叉口西北</t>
  </si>
  <si>
    <t>光明壹号三期</t>
  </si>
  <si>
    <t>黄河大道与光明西路交叉口西南</t>
  </si>
  <si>
    <t>华途永和府</t>
  </si>
  <si>
    <t>河南华途房地产开发有限公司</t>
  </si>
  <si>
    <t>永和镇安楚路南侧</t>
  </si>
  <si>
    <t>2021.12.2</t>
  </si>
  <si>
    <t>瑞府西苑</t>
  </si>
  <si>
    <t>站北大道与亚龙湾路交叉口西南</t>
  </si>
  <si>
    <t>2025.1.1</t>
  </si>
  <si>
    <t>2027.12.17</t>
  </si>
  <si>
    <t>合鑫·云庐</t>
  </si>
  <si>
    <t>河南合鑫房地产开发有限公司</t>
  </si>
  <si>
    <t>站南大道与辛安路交叉口东北</t>
  </si>
  <si>
    <t>2023.8.28</t>
  </si>
  <si>
    <t>2025.2.23</t>
  </si>
  <si>
    <t>2028.2.23</t>
  </si>
  <si>
    <t>锦绣路与站北大道交叉口东南角</t>
  </si>
  <si>
    <t>2023.1.28</t>
  </si>
  <si>
    <t>2024.7.26</t>
  </si>
  <si>
    <t>2027.7.26</t>
  </si>
  <si>
    <t>枫荷璟云筑</t>
  </si>
  <si>
    <t>安阳峥赫房地产开发有限公司</t>
  </si>
  <si>
    <t>弦歌大道与光明路交叉口西北</t>
  </si>
  <si>
    <t>2023.9.25</t>
  </si>
  <si>
    <t>2025.3.18</t>
  </si>
  <si>
    <t>2028.3.17</t>
  </si>
  <si>
    <t>文峰大道与辛安路交叉口西南</t>
  </si>
  <si>
    <t>2023.7.4</t>
  </si>
  <si>
    <t>2024.12.30</t>
  </si>
  <si>
    <t>2027.12.15</t>
  </si>
  <si>
    <t>瑞府南苑</t>
  </si>
  <si>
    <t>站南大道与亚龙湾路交叉口西北</t>
  </si>
  <si>
    <t>2024.7.2</t>
  </si>
  <si>
    <t>2025.12.29</t>
  </si>
  <si>
    <t>2028.12.28</t>
  </si>
  <si>
    <t>聚元壹号院</t>
  </si>
  <si>
    <t>安阳聚元置业有限公司</t>
  </si>
  <si>
    <t>站南大道与锦绣路交叉口东北</t>
  </si>
  <si>
    <t>2024.1.2</t>
  </si>
  <si>
    <t>2025.6.30</t>
  </si>
  <si>
    <t>2028.6.29</t>
  </si>
  <si>
    <t>（6）土地面积是指土地证上的面积；</t>
  </si>
  <si>
    <t>（7）建设状态：应填写“未动工”“已动工未竣工”；</t>
  </si>
  <si>
    <t>（10）未销售房屋的土地面积：此项只针对“已动工未竣工”项目。核算方法为：设该地块总面积为S，其出让合同中约定的容积率为R，已核发销售许可的建筑面积为A，则未销售房屋的土地面积=S-A/R。其中A的具体数值为已办理预售许可证的总建筑面积。</t>
  </si>
  <si>
    <t>1号楼</t>
  </si>
  <si>
    <t>钢筋混凝土结构</t>
  </si>
  <si>
    <t>YS20200826001</t>
  </si>
  <si>
    <r>
      <rPr>
        <sz val="9.75"/>
        <color rgb="FF003366"/>
        <rFont val="Helvetica"/>
        <charset val="1"/>
      </rPr>
      <t>查看预售证 |</t>
    </r>
    <r>
      <rPr>
        <sz val="9.75"/>
        <color indexed="8"/>
        <rFont val="Helvetica"/>
        <charset val="1"/>
      </rPr>
      <t> </t>
    </r>
    <r>
      <rPr>
        <sz val="9.75"/>
        <color rgb="FF003366"/>
        <rFont val="Helvetica"/>
        <charset val="1"/>
      </rPr>
      <t>查看房屋</t>
    </r>
  </si>
  <si>
    <t>8号楼</t>
  </si>
  <si>
    <t>YS20200826002</t>
  </si>
  <si>
    <t>3号楼</t>
  </si>
  <si>
    <t>YS20201011002</t>
  </si>
  <si>
    <t>6号楼</t>
  </si>
  <si>
    <t>YS20201011003</t>
  </si>
  <si>
    <t>5号楼</t>
  </si>
  <si>
    <t>YS20201027001</t>
  </si>
  <si>
    <t>10号楼</t>
  </si>
  <si>
    <t>YS20210121001</t>
  </si>
  <si>
    <t>7号楼</t>
  </si>
  <si>
    <t>YS20210326001</t>
  </si>
  <si>
    <t>9号楼</t>
  </si>
  <si>
    <t>YS20210703001</t>
  </si>
  <si>
    <t>碧桂园玖彰12幢</t>
  </si>
  <si>
    <t>剪力墙</t>
  </si>
  <si>
    <t>YS20210531001</t>
  </si>
  <si>
    <t>碧桂园玖彰15幢</t>
  </si>
  <si>
    <t>YS20210531002</t>
  </si>
  <si>
    <t>碧桂园玖彰16幢</t>
  </si>
  <si>
    <t>YS20210811001</t>
  </si>
  <si>
    <t>碧桂园玖彰21幢</t>
  </si>
  <si>
    <t>YS20210811002</t>
  </si>
  <si>
    <t>碧桂园玖彰22幢</t>
  </si>
  <si>
    <t>YS20211014001</t>
  </si>
  <si>
    <t>碧桂园玖彰23幢</t>
  </si>
  <si>
    <t>YS20211014002</t>
  </si>
  <si>
    <t>碧桂园玖彰25幢</t>
  </si>
  <si>
    <t>YS20211014003</t>
  </si>
  <si>
    <t>碧桂园玖彰20幢</t>
  </si>
  <si>
    <t>YS20211023001</t>
  </si>
  <si>
    <t>碧桂园玖彰6幢</t>
  </si>
  <si>
    <t>YS20211209002</t>
  </si>
  <si>
    <t>碧桂园玖彰5幢</t>
  </si>
  <si>
    <t>YS20220402001</t>
  </si>
  <si>
    <t>荣盛华府1号楼</t>
  </si>
  <si>
    <t>框架</t>
  </si>
  <si>
    <t>YS20181115001</t>
  </si>
  <si>
    <t>荣盛华府7号楼</t>
  </si>
  <si>
    <t>YS20181130001</t>
  </si>
  <si>
    <t>荣盛华府2号楼</t>
  </si>
  <si>
    <t>YS20190501001</t>
  </si>
  <si>
    <t>荣盛华府5号楼</t>
  </si>
  <si>
    <t>YS20190630001</t>
  </si>
  <si>
    <t>荣盛华府3号楼</t>
  </si>
  <si>
    <t>YS20200402001</t>
  </si>
  <si>
    <t>凤凰城北岸商住小区1号楼</t>
  </si>
  <si>
    <t>YS20200724001</t>
  </si>
  <si>
    <t>凤凰城北岸商住小区2号楼</t>
  </si>
  <si>
    <t>YS20200724002</t>
  </si>
  <si>
    <t>凤凰城北岸商住小区5号楼</t>
  </si>
  <si>
    <t>YS20200724003</t>
  </si>
  <si>
    <t>凤凰城北岸商住小区6号楼</t>
  </si>
  <si>
    <t>YS20200724004</t>
  </si>
  <si>
    <t>凤凰城北岸商住小区9号楼</t>
  </si>
  <si>
    <t>YS20200724005</t>
  </si>
  <si>
    <t>凤凰城北岸商住小区10号楼</t>
  </si>
  <si>
    <t>YS20200724006</t>
  </si>
  <si>
    <t>凤凰城北岸商住小区14号楼</t>
  </si>
  <si>
    <t>YS20200724007</t>
  </si>
  <si>
    <t>凤凰城北岸商住小区4号楼</t>
  </si>
  <si>
    <t>YS20210716005</t>
  </si>
  <si>
    <t>凤凰城北岸商住小区3号楼</t>
  </si>
  <si>
    <t>YS20210812001</t>
  </si>
  <si>
    <t>凤凰城北岸商住小区19号楼</t>
  </si>
  <si>
    <t>YS20210816002</t>
  </si>
  <si>
    <t>凤凰城北岸商住小区18号楼</t>
  </si>
  <si>
    <t>YS20210816001</t>
  </si>
  <si>
    <r>
      <rPr>
        <sz val="9.75"/>
        <color rgb="FF003366"/>
        <rFont val="Helvetica"/>
        <charset val="1"/>
      </rPr>
      <t>查看预售证 |</t>
    </r>
    <r>
      <rPr>
        <sz val="9.75"/>
        <color indexed="8"/>
        <rFont val="Helvetica"/>
        <charset val="1"/>
      </rPr>
      <t> </t>
    </r>
    <r>
      <rPr>
        <sz val="9.75"/>
        <color rgb="FFFF0000"/>
        <rFont val="Helvetica"/>
        <charset val="1"/>
      </rPr>
      <t>查看房屋</t>
    </r>
  </si>
  <si>
    <t>凤凰城北岸商住小区11号楼</t>
  </si>
  <si>
    <t>YS20201209001</t>
  </si>
  <si>
    <t>凤凰城北岸商住小区12号楼</t>
  </si>
  <si>
    <t>YS20201209002</t>
  </si>
  <si>
    <t>凤凰城北岸商住小区8号楼</t>
  </si>
  <si>
    <t>YS20210317002</t>
  </si>
  <si>
    <t>凤凰城北岸商住小区7号楼</t>
  </si>
  <si>
    <t>YS20210317001</t>
  </si>
  <si>
    <t>凤凰城北岸商住小区15号楼</t>
  </si>
  <si>
    <t>YS20210602001</t>
  </si>
  <si>
    <t>凤凰城北岸商住小区17号楼</t>
  </si>
  <si>
    <t>YS20210602002</t>
  </si>
  <si>
    <t>凤凰城北岸商住小区20号楼</t>
  </si>
  <si>
    <t>YS20210602003</t>
  </si>
  <si>
    <t>凤凰城北岸商住小区21号楼</t>
  </si>
  <si>
    <t>YS20210602004</t>
  </si>
  <si>
    <t>28#住宅楼</t>
  </si>
  <si>
    <t>YS20181011001</t>
  </si>
  <si>
    <t>国泰嘉园20#楼</t>
  </si>
  <si>
    <t>YS20181030001</t>
  </si>
  <si>
    <t>国泰嘉园22#楼</t>
  </si>
  <si>
    <t>YS20181030002</t>
  </si>
  <si>
    <t>国泰嘉园26#楼</t>
  </si>
  <si>
    <t>YS20181030003</t>
  </si>
  <si>
    <t>国泰嘉园15#楼</t>
  </si>
  <si>
    <t>YS20181112001</t>
  </si>
  <si>
    <t>国泰嘉园16#楼</t>
  </si>
  <si>
    <t>YS20181112002</t>
  </si>
  <si>
    <t>国泰嘉园21#楼</t>
  </si>
  <si>
    <t>YS20181112003</t>
  </si>
  <si>
    <t>国泰嘉园6#楼</t>
  </si>
  <si>
    <t>YS20181112004</t>
  </si>
  <si>
    <t>国泰嘉园11#楼</t>
  </si>
  <si>
    <t>YS20181112005</t>
  </si>
  <si>
    <t>国泰嘉园18#楼</t>
  </si>
  <si>
    <t>YS20181112006</t>
  </si>
  <si>
    <t>国泰嘉园2#楼</t>
  </si>
  <si>
    <t>YS20181123001</t>
  </si>
  <si>
    <t>国泰嘉园3#楼</t>
  </si>
  <si>
    <t>YS20181123002</t>
  </si>
  <si>
    <t>国泰嘉园5#楼</t>
  </si>
  <si>
    <t>YS20181125005</t>
  </si>
  <si>
    <t>国泰嘉园9#楼</t>
  </si>
  <si>
    <t>YS20181125006</t>
  </si>
  <si>
    <t>国泰嘉园10#楼</t>
  </si>
  <si>
    <t>YS20181125007</t>
  </si>
  <si>
    <t>国泰嘉园1#楼</t>
  </si>
  <si>
    <t>YS20190428001</t>
  </si>
  <si>
    <t>国泰嘉园8#楼</t>
  </si>
  <si>
    <t>YS20190428002</t>
  </si>
  <si>
    <t>国泰嘉园12#楼</t>
  </si>
  <si>
    <t>YS20190428003</t>
  </si>
  <si>
    <t>国泰嘉园19#楼</t>
  </si>
  <si>
    <t>YS20190410002</t>
  </si>
  <si>
    <t>国泰嘉园23#楼</t>
  </si>
  <si>
    <t>YS20190410003</t>
  </si>
  <si>
    <t>国泰嘉园25#楼</t>
  </si>
  <si>
    <t>YS20190428004</t>
  </si>
  <si>
    <t>国泰嘉园13#楼</t>
  </si>
  <si>
    <t>YS20190410001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</si>
</sst>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  <numFmt numFmtId="177" formatCode="0.000_ "/>
    <numFmt numFmtId="178" formatCode="0_ "/>
    <numFmt numFmtId="179" formatCode="#,##0.00_ "/>
    <numFmt numFmtId="180" formatCode="#,##0.000_ "/>
  </numFmts>
  <fonts count="37">
    <font>
      <sz val="11"/>
      <color indexed="8"/>
      <name val="宋体"/>
      <charset val="1"/>
      <scheme val="minor"/>
    </font>
    <font>
      <sz val="9.75"/>
      <color indexed="8"/>
      <name val="Helvetica"/>
      <charset val="1"/>
    </font>
    <font>
      <sz val="9.75"/>
      <color rgb="FF003366"/>
      <name val="Helvetica"/>
      <charset val="1"/>
    </font>
    <font>
      <sz val="10"/>
      <color indexed="8"/>
      <name val="宋体"/>
      <charset val="1"/>
      <scheme val="minor"/>
    </font>
    <font>
      <sz val="12"/>
      <name val="宋体"/>
      <charset val="134"/>
    </font>
    <font>
      <sz val="11"/>
      <name val="宋体"/>
      <charset val="1"/>
      <scheme val="minor"/>
    </font>
    <font>
      <sz val="11"/>
      <color rgb="FFFF0000"/>
      <name val="宋体"/>
      <charset val="1"/>
      <scheme val="minor"/>
    </font>
    <font>
      <sz val="10"/>
      <name val="宋体"/>
      <charset val="1"/>
      <scheme val="minor"/>
    </font>
    <font>
      <sz val="10"/>
      <color rgb="FFFF0000"/>
      <name val="宋体"/>
      <charset val="1"/>
      <scheme val="minor"/>
    </font>
    <font>
      <sz val="10"/>
      <color indexed="8"/>
      <name val="宋体"/>
      <charset val="134"/>
      <scheme val="minor"/>
    </font>
    <font>
      <b/>
      <sz val="20"/>
      <color indexed="8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.75"/>
      <color rgb="FFFF0000"/>
      <name val="Helvetica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ED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4" borderId="10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6" fillId="6" borderId="14" applyNumberFormat="0" applyAlignment="0" applyProtection="0">
      <alignment vertical="center"/>
    </xf>
    <xf numFmtId="0" fontId="27" fillId="6" borderId="13" applyNumberFormat="0" applyAlignment="0" applyProtection="0">
      <alignment vertical="center"/>
    </xf>
    <xf numFmtId="0" fontId="28" fillId="7" borderId="15" applyNumberFormat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106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vertical="center" wrapText="1"/>
    </xf>
    <xf numFmtId="22" fontId="1" fillId="2" borderId="1" xfId="0" applyNumberFormat="1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22" fontId="1" fillId="2" borderId="2" xfId="0" applyNumberFormat="1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22" fontId="1" fillId="3" borderId="2" xfId="0" applyNumberFormat="1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76" fontId="0" fillId="0" borderId="0" xfId="0" applyNumberFormat="1" applyFont="1" applyAlignment="1">
      <alignment horizontal="center" vertical="center" wrapText="1"/>
    </xf>
    <xf numFmtId="177" fontId="0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176" fontId="10" fillId="0" borderId="0" xfId="0" applyNumberFormat="1" applyFont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176" fontId="11" fillId="0" borderId="5" xfId="0" applyNumberFormat="1" applyFont="1" applyBorder="1" applyAlignment="1">
      <alignment horizontal="center" vertical="center" wrapText="1"/>
    </xf>
    <xf numFmtId="176" fontId="11" fillId="0" borderId="7" xfId="0" applyNumberFormat="1" applyFont="1" applyBorder="1" applyAlignment="1">
      <alignment horizontal="center" vertical="center" wrapText="1"/>
    </xf>
    <xf numFmtId="49" fontId="12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12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5" xfId="0" applyNumberFormat="1" applyFont="1" applyBorder="1" applyAlignment="1">
      <alignment horizontal="center" vertical="center" wrapText="1"/>
    </xf>
    <xf numFmtId="49" fontId="12" fillId="0" borderId="5" xfId="0" applyNumberFormat="1" applyFont="1" applyFill="1" applyBorder="1" applyAlignment="1">
      <alignment horizontal="center" vertical="center" wrapText="1"/>
    </xf>
    <xf numFmtId="176" fontId="12" fillId="0" borderId="5" xfId="0" applyNumberFormat="1" applyFont="1" applyFill="1" applyBorder="1" applyAlignment="1">
      <alignment horizontal="center" vertical="center" wrapText="1"/>
    </xf>
    <xf numFmtId="49" fontId="12" fillId="0" borderId="6" xfId="0" applyNumberFormat="1" applyFont="1" applyBorder="1" applyAlignment="1">
      <alignment horizontal="center" vertical="center" wrapText="1"/>
    </xf>
    <xf numFmtId="49" fontId="12" fillId="0" borderId="8" xfId="0" applyNumberFormat="1" applyFont="1" applyBorder="1" applyAlignment="1">
      <alignment horizontal="center" vertical="center" wrapText="1"/>
    </xf>
    <xf numFmtId="49" fontId="12" fillId="0" borderId="6" xfId="0" applyNumberFormat="1" applyFont="1" applyFill="1" applyBorder="1" applyAlignment="1">
      <alignment horizontal="center" vertical="center" wrapText="1"/>
    </xf>
    <xf numFmtId="176" fontId="12" fillId="0" borderId="6" xfId="0" applyNumberFormat="1" applyFont="1" applyFill="1" applyBorder="1" applyAlignment="1">
      <alignment horizontal="center" vertical="center" wrapText="1"/>
    </xf>
    <xf numFmtId="49" fontId="12" fillId="0" borderId="9" xfId="0" applyNumberFormat="1" applyFont="1" applyFill="1" applyBorder="1" applyAlignment="1">
      <alignment horizontal="center" vertical="center" wrapText="1"/>
    </xf>
    <xf numFmtId="49" fontId="12" fillId="0" borderId="8" xfId="0" applyNumberFormat="1" applyFont="1" applyFill="1" applyBorder="1" applyAlignment="1">
      <alignment horizontal="center" vertical="center" wrapText="1"/>
    </xf>
    <xf numFmtId="49" fontId="12" fillId="0" borderId="9" xfId="0" applyNumberFormat="1" applyFont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76" fontId="13" fillId="0" borderId="5" xfId="0" applyNumberFormat="1" applyFont="1" applyBorder="1" applyAlignment="1">
      <alignment horizontal="center" vertical="center" wrapText="1"/>
    </xf>
    <xf numFmtId="176" fontId="13" fillId="0" borderId="6" xfId="0" applyNumberFormat="1" applyFont="1" applyBorder="1" applyAlignment="1">
      <alignment horizontal="center" vertical="center" wrapText="1"/>
    </xf>
    <xf numFmtId="177" fontId="10" fillId="0" borderId="0" xfId="0" applyNumberFormat="1" applyFont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176" fontId="11" fillId="0" borderId="6" xfId="0" applyNumberFormat="1" applyFont="1" applyFill="1" applyBorder="1" applyAlignment="1" applyProtection="1">
      <alignment horizontal="center" vertical="center" wrapText="1"/>
      <protection locked="0"/>
    </xf>
    <xf numFmtId="177" fontId="11" fillId="0" borderId="6" xfId="0" applyNumberFormat="1" applyFont="1" applyFill="1" applyBorder="1" applyAlignment="1" applyProtection="1">
      <alignment horizontal="center" vertical="center" wrapText="1"/>
      <protection locked="0"/>
    </xf>
    <xf numFmtId="177" fontId="12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177" fontId="12" fillId="0" borderId="5" xfId="0" applyNumberFormat="1" applyFont="1" applyFill="1" applyBorder="1" applyAlignment="1">
      <alignment horizontal="center" vertical="center" wrapText="1"/>
    </xf>
    <xf numFmtId="178" fontId="12" fillId="0" borderId="5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77" fontId="12" fillId="0" borderId="6" xfId="0" applyNumberFormat="1" applyFont="1" applyFill="1" applyBorder="1" applyAlignment="1">
      <alignment horizontal="center" vertical="center" wrapText="1"/>
    </xf>
    <xf numFmtId="178" fontId="12" fillId="0" borderId="6" xfId="0" applyNumberFormat="1" applyFont="1" applyFill="1" applyBorder="1" applyAlignment="1">
      <alignment horizontal="center" vertical="center" wrapText="1"/>
    </xf>
    <xf numFmtId="176" fontId="12" fillId="0" borderId="8" xfId="0" applyNumberFormat="1" applyFont="1" applyFill="1" applyBorder="1" applyAlignment="1">
      <alignment horizontal="center" vertical="center" wrapText="1"/>
    </xf>
    <xf numFmtId="177" fontId="12" fillId="0" borderId="8" xfId="0" applyNumberFormat="1" applyFont="1" applyFill="1" applyBorder="1" applyAlignment="1">
      <alignment horizontal="center" vertical="center" wrapText="1"/>
    </xf>
    <xf numFmtId="178" fontId="12" fillId="0" borderId="8" xfId="0" applyNumberFormat="1" applyFont="1" applyFill="1" applyBorder="1" applyAlignment="1">
      <alignment horizontal="center" vertical="center" wrapText="1"/>
    </xf>
    <xf numFmtId="179" fontId="12" fillId="0" borderId="6" xfId="0" applyNumberFormat="1" applyFont="1" applyFill="1" applyBorder="1" applyAlignment="1">
      <alignment horizontal="center" vertical="center" wrapText="1"/>
    </xf>
    <xf numFmtId="179" fontId="12" fillId="0" borderId="0" xfId="0" applyNumberFormat="1" applyFont="1" applyFill="1" applyBorder="1" applyAlignment="1">
      <alignment horizontal="center" vertical="center" wrapText="1"/>
    </xf>
    <xf numFmtId="179" fontId="12" fillId="0" borderId="5" xfId="0" applyNumberFormat="1" applyFont="1" applyFill="1" applyBorder="1" applyAlignment="1">
      <alignment horizontal="center" vertical="center" wrapText="1"/>
    </xf>
    <xf numFmtId="176" fontId="12" fillId="0" borderId="9" xfId="0" applyNumberFormat="1" applyFont="1" applyFill="1" applyBorder="1" applyAlignment="1">
      <alignment horizontal="center" vertical="center" wrapText="1"/>
    </xf>
    <xf numFmtId="177" fontId="12" fillId="0" borderId="9" xfId="0" applyNumberFormat="1" applyFont="1" applyFill="1" applyBorder="1" applyAlignment="1">
      <alignment horizontal="center" vertical="center" wrapText="1"/>
    </xf>
    <xf numFmtId="178" fontId="12" fillId="0" borderId="9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2" fillId="0" borderId="5" xfId="0" applyNumberFormat="1" applyFont="1" applyFill="1" applyBorder="1" applyAlignment="1">
      <alignment horizontal="center" vertical="center" wrapText="1"/>
    </xf>
    <xf numFmtId="176" fontId="7" fillId="0" borderId="5" xfId="0" applyNumberFormat="1" applyFont="1" applyBorder="1" applyAlignment="1">
      <alignment horizontal="center" vertical="center" wrapText="1"/>
    </xf>
    <xf numFmtId="178" fontId="7" fillId="0" borderId="5" xfId="0" applyNumberFormat="1" applyFont="1" applyBorder="1" applyAlignment="1">
      <alignment horizontal="center" vertical="center" wrapText="1"/>
    </xf>
    <xf numFmtId="177" fontId="7" fillId="0" borderId="5" xfId="0" applyNumberFormat="1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76" fontId="13" fillId="0" borderId="9" xfId="0" applyNumberFormat="1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76" fontId="13" fillId="0" borderId="8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 wrapText="1"/>
    </xf>
    <xf numFmtId="49" fontId="12" fillId="0" borderId="0" xfId="0" applyNumberFormat="1" applyFont="1" applyFill="1" applyBorder="1" applyAlignment="1">
      <alignment horizontal="left" vertical="center" wrapText="1"/>
    </xf>
    <xf numFmtId="176" fontId="12" fillId="0" borderId="0" xfId="0" applyNumberFormat="1" applyFont="1" applyFill="1" applyBorder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178" fontId="13" fillId="0" borderId="5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5" xfId="0" applyNumberFormat="1" applyFont="1" applyBorder="1" applyAlignment="1">
      <alignment horizontal="center" vertical="center" wrapText="1"/>
    </xf>
    <xf numFmtId="177" fontId="5" fillId="0" borderId="0" xfId="0" applyNumberFormat="1" applyFont="1" applyAlignment="1">
      <alignment horizontal="center" vertical="center" wrapText="1"/>
    </xf>
    <xf numFmtId="180" fontId="12" fillId="0" borderId="0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80"/>
  <sheetViews>
    <sheetView tabSelected="1" workbookViewId="0">
      <pane ySplit="4" topLeftCell="A68" activePane="bottomLeft" state="frozen"/>
      <selection/>
      <selection pane="bottomLeft" activeCell="Q82" sqref="Q82"/>
    </sheetView>
  </sheetViews>
  <sheetFormatPr defaultColWidth="10" defaultRowHeight="13.5"/>
  <cols>
    <col min="1" max="1" width="3.375" style="21" customWidth="1"/>
    <col min="2" max="2" width="12.625" style="22" customWidth="1"/>
    <col min="3" max="3" width="18.125" style="22" customWidth="1"/>
    <col min="4" max="4" width="12" style="22" customWidth="1"/>
    <col min="5" max="5" width="22.625" style="22" customWidth="1"/>
    <col min="6" max="6" width="10.25" style="22" customWidth="1"/>
    <col min="7" max="10" width="10" style="23" customWidth="1"/>
    <col min="11" max="11" width="12.375" style="22" customWidth="1"/>
    <col min="12" max="12" width="11.625" style="23" customWidth="1"/>
    <col min="13" max="13" width="7.625" style="24" customWidth="1"/>
    <col min="14" max="14" width="12.125" style="23" customWidth="1"/>
    <col min="15" max="15" width="4.375" style="22" customWidth="1"/>
    <col min="16" max="16" width="11.125" style="25"/>
    <col min="17" max="17" width="10" style="25"/>
    <col min="18" max="16384" width="10" style="26"/>
  </cols>
  <sheetData>
    <row r="1" ht="45" customHeight="1" spans="1:14">
      <c r="A1" s="27" t="s">
        <v>0</v>
      </c>
      <c r="B1" s="27"/>
      <c r="C1" s="27"/>
      <c r="D1" s="27"/>
      <c r="E1" s="27"/>
      <c r="F1" s="27"/>
      <c r="G1" s="28"/>
      <c r="H1" s="28"/>
      <c r="I1" s="28"/>
      <c r="J1" s="28"/>
      <c r="K1" s="27"/>
      <c r="L1" s="28"/>
      <c r="M1" s="60"/>
      <c r="N1" s="28"/>
    </row>
    <row r="2" ht="18" customHeight="1" spans="14:14">
      <c r="N2" s="23" t="s">
        <v>1</v>
      </c>
    </row>
    <row r="3" s="13" customFormat="1" ht="50" customHeight="1" spans="1:17">
      <c r="A3" s="29" t="s">
        <v>2</v>
      </c>
      <c r="B3" s="29" t="s">
        <v>3</v>
      </c>
      <c r="C3" s="29" t="s">
        <v>4</v>
      </c>
      <c r="D3" s="29" t="s">
        <v>5</v>
      </c>
      <c r="E3" s="29" t="s">
        <v>6</v>
      </c>
      <c r="F3" s="30" t="s">
        <v>7</v>
      </c>
      <c r="G3" s="31" t="s">
        <v>8</v>
      </c>
      <c r="H3" s="32" t="s">
        <v>9</v>
      </c>
      <c r="I3" s="32" t="s">
        <v>10</v>
      </c>
      <c r="J3" s="32" t="s">
        <v>11</v>
      </c>
      <c r="K3" s="61" t="s">
        <v>12</v>
      </c>
      <c r="L3" s="62" t="s">
        <v>13</v>
      </c>
      <c r="M3" s="63" t="s">
        <v>14</v>
      </c>
      <c r="N3" s="62" t="s">
        <v>15</v>
      </c>
      <c r="O3" s="25"/>
      <c r="P3" s="25"/>
      <c r="Q3" s="25"/>
    </row>
    <row r="4" s="14" customFormat="1" ht="25" customHeight="1" spans="1:17">
      <c r="A4" s="33"/>
      <c r="B4" s="33" t="s">
        <v>16</v>
      </c>
      <c r="C4" s="33" t="s">
        <v>17</v>
      </c>
      <c r="D4" s="34" t="s">
        <v>18</v>
      </c>
      <c r="E4" s="33" t="s">
        <v>19</v>
      </c>
      <c r="F4" s="33" t="s">
        <v>20</v>
      </c>
      <c r="G4" s="33" t="s">
        <v>21</v>
      </c>
      <c r="H4" s="35" t="s">
        <v>22</v>
      </c>
      <c r="I4" s="33" t="s">
        <v>23</v>
      </c>
      <c r="J4" s="33" t="s">
        <v>24</v>
      </c>
      <c r="K4" s="33" t="s">
        <v>25</v>
      </c>
      <c r="L4" s="35" t="s">
        <v>26</v>
      </c>
      <c r="M4" s="64" t="s">
        <v>27</v>
      </c>
      <c r="N4" s="35" t="s">
        <v>28</v>
      </c>
      <c r="O4" s="65"/>
      <c r="P4" s="66"/>
      <c r="Q4" s="66"/>
    </row>
    <row r="5" s="15" customFormat="1" ht="25" customHeight="1" spans="1:17">
      <c r="A5" s="36" t="s">
        <v>29</v>
      </c>
      <c r="B5" s="36" t="s">
        <v>30</v>
      </c>
      <c r="C5" s="36" t="s">
        <v>31</v>
      </c>
      <c r="D5" s="36" t="s">
        <v>32</v>
      </c>
      <c r="E5" s="36" t="s">
        <v>33</v>
      </c>
      <c r="F5" s="37" t="s">
        <v>34</v>
      </c>
      <c r="G5" s="38">
        <v>1.946088</v>
      </c>
      <c r="H5" s="38" t="s">
        <v>35</v>
      </c>
      <c r="I5" s="38" t="s">
        <v>36</v>
      </c>
      <c r="J5" s="38" t="s">
        <v>37</v>
      </c>
      <c r="K5" s="37" t="s">
        <v>38</v>
      </c>
      <c r="L5" s="38">
        <v>4.776754</v>
      </c>
      <c r="M5" s="67" t="s">
        <v>39</v>
      </c>
      <c r="N5" s="68">
        <v>0</v>
      </c>
      <c r="O5" s="69"/>
      <c r="P5" s="70"/>
      <c r="Q5" s="70"/>
    </row>
    <row r="6" s="15" customFormat="1" ht="25" customHeight="1" spans="1:17">
      <c r="A6" s="39" t="s">
        <v>40</v>
      </c>
      <c r="B6" s="39" t="s">
        <v>41</v>
      </c>
      <c r="C6" s="39" t="s">
        <v>42</v>
      </c>
      <c r="D6" s="39" t="s">
        <v>43</v>
      </c>
      <c r="E6" s="39" t="s">
        <v>44</v>
      </c>
      <c r="F6" s="39" t="s">
        <v>34</v>
      </c>
      <c r="G6" s="38">
        <v>3.8033</v>
      </c>
      <c r="H6" s="38" t="s">
        <v>45</v>
      </c>
      <c r="I6" s="38" t="s">
        <v>46</v>
      </c>
      <c r="J6" s="38" t="s">
        <v>47</v>
      </c>
      <c r="K6" s="37" t="s">
        <v>38</v>
      </c>
      <c r="L6" s="38">
        <v>8.412616</v>
      </c>
      <c r="M6" s="67" t="s">
        <v>39</v>
      </c>
      <c r="N6" s="68">
        <v>0</v>
      </c>
      <c r="O6" s="69"/>
      <c r="P6" s="70"/>
      <c r="Q6" s="70"/>
    </row>
    <row r="7" s="15" customFormat="1" ht="25" customHeight="1" spans="1:17">
      <c r="A7" s="40"/>
      <c r="B7" s="40"/>
      <c r="C7" s="40"/>
      <c r="D7" s="40"/>
      <c r="E7" s="40"/>
      <c r="F7" s="40"/>
      <c r="G7" s="38">
        <v>5.094145</v>
      </c>
      <c r="H7" s="38" t="s">
        <v>48</v>
      </c>
      <c r="I7" s="38" t="s">
        <v>49</v>
      </c>
      <c r="J7" s="38" t="s">
        <v>50</v>
      </c>
      <c r="K7" s="37" t="s">
        <v>38</v>
      </c>
      <c r="L7" s="38">
        <v>12.442948</v>
      </c>
      <c r="M7" s="67" t="s">
        <v>39</v>
      </c>
      <c r="N7" s="68">
        <v>0</v>
      </c>
      <c r="O7" s="69"/>
      <c r="P7" s="70"/>
      <c r="Q7" s="70"/>
    </row>
    <row r="8" s="15" customFormat="1" ht="25" customHeight="1" spans="1:17">
      <c r="A8" s="36" t="s">
        <v>51</v>
      </c>
      <c r="B8" s="36" t="s">
        <v>52</v>
      </c>
      <c r="C8" s="36" t="s">
        <v>53</v>
      </c>
      <c r="D8" s="36" t="s">
        <v>43</v>
      </c>
      <c r="E8" s="36" t="s">
        <v>54</v>
      </c>
      <c r="F8" s="37" t="s">
        <v>34</v>
      </c>
      <c r="G8" s="38">
        <v>4.190917</v>
      </c>
      <c r="H8" s="38" t="s">
        <v>55</v>
      </c>
      <c r="I8" s="38" t="s">
        <v>56</v>
      </c>
      <c r="J8" s="38" t="s">
        <v>57</v>
      </c>
      <c r="K8" s="37" t="s">
        <v>38</v>
      </c>
      <c r="L8" s="38">
        <v>9.843903</v>
      </c>
      <c r="M8" s="67" t="s">
        <v>39</v>
      </c>
      <c r="N8" s="68">
        <v>0</v>
      </c>
      <c r="O8" s="69"/>
      <c r="P8" s="70"/>
      <c r="Q8" s="70"/>
    </row>
    <row r="9" s="15" customFormat="1" ht="25" customHeight="1" spans="1:17">
      <c r="A9" s="36" t="s">
        <v>58</v>
      </c>
      <c r="B9" s="36" t="s">
        <v>59</v>
      </c>
      <c r="C9" s="36" t="s">
        <v>60</v>
      </c>
      <c r="D9" s="36" t="s">
        <v>43</v>
      </c>
      <c r="E9" s="36" t="s">
        <v>61</v>
      </c>
      <c r="F9" s="37" t="s">
        <v>34</v>
      </c>
      <c r="G9" s="38">
        <v>4.152956</v>
      </c>
      <c r="H9" s="38" t="s">
        <v>62</v>
      </c>
      <c r="I9" s="38" t="s">
        <v>63</v>
      </c>
      <c r="J9" s="38" t="s">
        <v>64</v>
      </c>
      <c r="K9" s="37" t="s">
        <v>38</v>
      </c>
      <c r="L9" s="38">
        <v>10.12917</v>
      </c>
      <c r="M9" s="67" t="s">
        <v>65</v>
      </c>
      <c r="N9" s="68">
        <v>0</v>
      </c>
      <c r="O9" s="69"/>
      <c r="P9" s="70"/>
      <c r="Q9" s="70"/>
    </row>
    <row r="10" s="15" customFormat="1" ht="25" customHeight="1" spans="1:17">
      <c r="A10" s="39" t="s">
        <v>66</v>
      </c>
      <c r="B10" s="39" t="s">
        <v>67</v>
      </c>
      <c r="C10" s="39" t="s">
        <v>68</v>
      </c>
      <c r="D10" s="39" t="s">
        <v>32</v>
      </c>
      <c r="E10" s="36" t="s">
        <v>69</v>
      </c>
      <c r="F10" s="37" t="s">
        <v>34</v>
      </c>
      <c r="G10" s="38">
        <v>3.69086</v>
      </c>
      <c r="H10" s="38" t="s">
        <v>70</v>
      </c>
      <c r="I10" s="38" t="s">
        <v>71</v>
      </c>
      <c r="J10" s="38" t="s">
        <v>72</v>
      </c>
      <c r="K10" s="37" t="s">
        <v>38</v>
      </c>
      <c r="L10" s="38">
        <v>7.228602</v>
      </c>
      <c r="M10" s="67" t="s">
        <v>73</v>
      </c>
      <c r="N10" s="68">
        <v>0</v>
      </c>
      <c r="O10" s="69"/>
      <c r="P10" s="70"/>
      <c r="Q10" s="70"/>
    </row>
    <row r="11" s="15" customFormat="1" ht="25" customHeight="1" spans="1:17">
      <c r="A11" s="40"/>
      <c r="B11" s="40"/>
      <c r="C11" s="40"/>
      <c r="D11" s="40"/>
      <c r="E11" s="36" t="s">
        <v>74</v>
      </c>
      <c r="F11" s="37" t="s">
        <v>34</v>
      </c>
      <c r="G11" s="38">
        <v>3.120632</v>
      </c>
      <c r="H11" s="38" t="s">
        <v>70</v>
      </c>
      <c r="I11" s="38" t="s">
        <v>71</v>
      </c>
      <c r="J11" s="38" t="s">
        <v>72</v>
      </c>
      <c r="K11" s="37" t="s">
        <v>38</v>
      </c>
      <c r="L11" s="38">
        <v>7.456592</v>
      </c>
      <c r="M11" s="67" t="s">
        <v>75</v>
      </c>
      <c r="N11" s="68">
        <v>0</v>
      </c>
      <c r="O11" s="69"/>
      <c r="P11" s="70"/>
      <c r="Q11" s="70"/>
    </row>
    <row r="12" s="15" customFormat="1" ht="25" customHeight="1" spans="1:17">
      <c r="A12" s="36" t="s">
        <v>76</v>
      </c>
      <c r="B12" s="36" t="s">
        <v>77</v>
      </c>
      <c r="C12" s="36" t="s">
        <v>78</v>
      </c>
      <c r="D12" s="36" t="s">
        <v>43</v>
      </c>
      <c r="E12" s="36" t="s">
        <v>79</v>
      </c>
      <c r="F12" s="37" t="s">
        <v>34</v>
      </c>
      <c r="G12" s="38">
        <v>4.305094</v>
      </c>
      <c r="H12" s="38" t="s">
        <v>80</v>
      </c>
      <c r="I12" s="38" t="s">
        <v>81</v>
      </c>
      <c r="J12" s="38" t="s">
        <v>82</v>
      </c>
      <c r="K12" s="37" t="s">
        <v>38</v>
      </c>
      <c r="L12" s="38">
        <v>10.305715</v>
      </c>
      <c r="M12" s="67" t="s">
        <v>39</v>
      </c>
      <c r="N12" s="38">
        <f>G12-L12/M12</f>
        <v>0.166252634538154</v>
      </c>
      <c r="O12" s="69"/>
      <c r="P12" s="70"/>
      <c r="Q12" s="70"/>
    </row>
    <row r="13" s="15" customFormat="1" ht="25" customHeight="1" spans="1:17">
      <c r="A13" s="36" t="s">
        <v>83</v>
      </c>
      <c r="B13" s="36" t="s">
        <v>84</v>
      </c>
      <c r="C13" s="36" t="s">
        <v>85</v>
      </c>
      <c r="D13" s="36" t="s">
        <v>43</v>
      </c>
      <c r="E13" s="36" t="s">
        <v>86</v>
      </c>
      <c r="F13" s="37" t="s">
        <v>34</v>
      </c>
      <c r="G13" s="38">
        <v>5.088617</v>
      </c>
      <c r="H13" s="38" t="s">
        <v>87</v>
      </c>
      <c r="I13" s="38" t="s">
        <v>88</v>
      </c>
      <c r="J13" s="38" t="s">
        <v>89</v>
      </c>
      <c r="K13" s="37" t="s">
        <v>38</v>
      </c>
      <c r="L13" s="38">
        <v>11.956461</v>
      </c>
      <c r="M13" s="67" t="s">
        <v>90</v>
      </c>
      <c r="N13" s="68">
        <v>0</v>
      </c>
      <c r="O13" s="69"/>
      <c r="P13" s="70"/>
      <c r="Q13" s="70"/>
    </row>
    <row r="14" s="15" customFormat="1" ht="25" customHeight="1" spans="1:17">
      <c r="A14" s="36" t="s">
        <v>91</v>
      </c>
      <c r="B14" s="36" t="s">
        <v>92</v>
      </c>
      <c r="C14" s="36" t="s">
        <v>93</v>
      </c>
      <c r="D14" s="40" t="s">
        <v>32</v>
      </c>
      <c r="E14" s="36" t="s">
        <v>94</v>
      </c>
      <c r="F14" s="37" t="s">
        <v>34</v>
      </c>
      <c r="G14" s="38">
        <v>2.08465</v>
      </c>
      <c r="H14" s="38" t="s">
        <v>95</v>
      </c>
      <c r="I14" s="38" t="s">
        <v>96</v>
      </c>
      <c r="J14" s="38" t="s">
        <v>97</v>
      </c>
      <c r="K14" s="37" t="s">
        <v>38</v>
      </c>
      <c r="L14" s="38">
        <v>5.181173</v>
      </c>
      <c r="M14" s="67" t="s">
        <v>39</v>
      </c>
      <c r="N14" s="68">
        <v>0</v>
      </c>
      <c r="O14" s="69"/>
      <c r="P14" s="70"/>
      <c r="Q14" s="70"/>
    </row>
    <row r="15" s="15" customFormat="1" ht="30" customHeight="1" spans="1:17">
      <c r="A15" s="36" t="s">
        <v>98</v>
      </c>
      <c r="B15" s="36" t="s">
        <v>99</v>
      </c>
      <c r="C15" s="36" t="s">
        <v>100</v>
      </c>
      <c r="D15" s="36" t="s">
        <v>101</v>
      </c>
      <c r="E15" s="36" t="s">
        <v>102</v>
      </c>
      <c r="F15" s="37" t="s">
        <v>34</v>
      </c>
      <c r="G15" s="38">
        <v>0.957903</v>
      </c>
      <c r="H15" s="38" t="s">
        <v>103</v>
      </c>
      <c r="I15" s="38" t="s">
        <v>104</v>
      </c>
      <c r="J15" s="38" t="s">
        <v>105</v>
      </c>
      <c r="K15" s="37" t="s">
        <v>38</v>
      </c>
      <c r="L15" s="38">
        <v>2.35233</v>
      </c>
      <c r="M15" s="67" t="s">
        <v>65</v>
      </c>
      <c r="N15" s="68">
        <v>0</v>
      </c>
      <c r="O15" s="69"/>
      <c r="P15" s="70"/>
      <c r="Q15" s="70"/>
    </row>
    <row r="16" s="15" customFormat="1" ht="25" customHeight="1" spans="1:17">
      <c r="A16" s="39" t="s">
        <v>106</v>
      </c>
      <c r="B16" s="39" t="s">
        <v>107</v>
      </c>
      <c r="C16" s="36" t="s">
        <v>108</v>
      </c>
      <c r="D16" s="36" t="s">
        <v>43</v>
      </c>
      <c r="E16" s="36" t="s">
        <v>109</v>
      </c>
      <c r="F16" s="37" t="s">
        <v>34</v>
      </c>
      <c r="G16" s="38">
        <v>3.62709</v>
      </c>
      <c r="H16" s="38" t="s">
        <v>110</v>
      </c>
      <c r="I16" s="38" t="s">
        <v>111</v>
      </c>
      <c r="J16" s="38" t="s">
        <v>112</v>
      </c>
      <c r="K16" s="37" t="s">
        <v>38</v>
      </c>
      <c r="L16" s="38">
        <v>11.682825</v>
      </c>
      <c r="M16" s="67">
        <v>2.49</v>
      </c>
      <c r="N16" s="68">
        <v>0</v>
      </c>
      <c r="O16" s="69"/>
      <c r="P16" s="70"/>
      <c r="Q16" s="70"/>
    </row>
    <row r="17" s="15" customFormat="1" ht="25" customHeight="1" spans="1:17">
      <c r="A17" s="40"/>
      <c r="B17" s="40"/>
      <c r="C17" s="36" t="s">
        <v>113</v>
      </c>
      <c r="D17" s="36" t="s">
        <v>43</v>
      </c>
      <c r="E17" s="36" t="s">
        <v>114</v>
      </c>
      <c r="F17" s="37" t="s">
        <v>34</v>
      </c>
      <c r="G17" s="38">
        <v>4.614942</v>
      </c>
      <c r="H17" s="38" t="s">
        <v>115</v>
      </c>
      <c r="I17" s="38" t="s">
        <v>116</v>
      </c>
      <c r="J17" s="38" t="s">
        <v>117</v>
      </c>
      <c r="K17" s="37" t="s">
        <v>38</v>
      </c>
      <c r="L17" s="38">
        <v>9.138168</v>
      </c>
      <c r="M17" s="67" t="s">
        <v>39</v>
      </c>
      <c r="N17" s="68">
        <v>0</v>
      </c>
      <c r="O17" s="69"/>
      <c r="P17" s="70"/>
      <c r="Q17" s="70"/>
    </row>
    <row r="18" s="15" customFormat="1" ht="25" customHeight="1" spans="1:17">
      <c r="A18" s="36" t="s">
        <v>118</v>
      </c>
      <c r="B18" s="36" t="s">
        <v>119</v>
      </c>
      <c r="C18" s="36" t="s">
        <v>120</v>
      </c>
      <c r="D18" s="36" t="s">
        <v>43</v>
      </c>
      <c r="E18" s="36" t="s">
        <v>121</v>
      </c>
      <c r="F18" s="37" t="s">
        <v>34</v>
      </c>
      <c r="G18" s="38">
        <v>6.617569</v>
      </c>
      <c r="H18" s="38" t="s">
        <v>122</v>
      </c>
      <c r="I18" s="38" t="s">
        <v>123</v>
      </c>
      <c r="J18" s="38" t="s">
        <v>124</v>
      </c>
      <c r="K18" s="37" t="s">
        <v>38</v>
      </c>
      <c r="L18" s="38">
        <v>14.414765</v>
      </c>
      <c r="M18" s="67" t="s">
        <v>125</v>
      </c>
      <c r="N18" s="38">
        <f>G18-L18/M18</f>
        <v>0.295303649122807</v>
      </c>
      <c r="O18" s="69"/>
      <c r="P18" s="70"/>
      <c r="Q18" s="70"/>
    </row>
    <row r="19" s="15" customFormat="1" ht="25" customHeight="1" spans="1:17">
      <c r="A19" s="36" t="s">
        <v>126</v>
      </c>
      <c r="B19" s="36" t="s">
        <v>127</v>
      </c>
      <c r="C19" s="36" t="s">
        <v>128</v>
      </c>
      <c r="D19" s="40" t="s">
        <v>32</v>
      </c>
      <c r="E19" s="36" t="s">
        <v>129</v>
      </c>
      <c r="F19" s="37" t="s">
        <v>34</v>
      </c>
      <c r="G19" s="38">
        <v>1.097329</v>
      </c>
      <c r="H19" s="38" t="s">
        <v>130</v>
      </c>
      <c r="I19" s="38" t="s">
        <v>131</v>
      </c>
      <c r="J19" s="38" t="s">
        <v>132</v>
      </c>
      <c r="K19" s="37" t="s">
        <v>38</v>
      </c>
      <c r="L19" s="38">
        <v>2.658883</v>
      </c>
      <c r="M19" s="67" t="s">
        <v>39</v>
      </c>
      <c r="N19" s="68">
        <v>0</v>
      </c>
      <c r="O19" s="69"/>
      <c r="P19" s="70"/>
      <c r="Q19" s="70"/>
    </row>
    <row r="20" s="15" customFormat="1" ht="24" spans="1:17">
      <c r="A20" s="36" t="s">
        <v>133</v>
      </c>
      <c r="B20" s="37" t="s">
        <v>134</v>
      </c>
      <c r="C20" s="36" t="s">
        <v>135</v>
      </c>
      <c r="D20" s="36" t="s">
        <v>43</v>
      </c>
      <c r="E20" s="36" t="s">
        <v>136</v>
      </c>
      <c r="F20" s="37" t="s">
        <v>34</v>
      </c>
      <c r="G20" s="38">
        <v>5.597505</v>
      </c>
      <c r="H20" s="38" t="s">
        <v>137</v>
      </c>
      <c r="I20" s="38" t="s">
        <v>138</v>
      </c>
      <c r="J20" s="38" t="s">
        <v>139</v>
      </c>
      <c r="K20" s="37" t="s">
        <v>140</v>
      </c>
      <c r="L20" s="38">
        <v>4.59664</v>
      </c>
      <c r="M20" s="67" t="s">
        <v>75</v>
      </c>
      <c r="N20" s="38">
        <f>G20-L20/M20</f>
        <v>3.758849</v>
      </c>
      <c r="O20" s="69"/>
      <c r="P20" s="70"/>
      <c r="Q20" s="70"/>
    </row>
    <row r="21" s="15" customFormat="1" ht="25" customHeight="1" spans="1:17">
      <c r="A21" s="36" t="s">
        <v>141</v>
      </c>
      <c r="B21" s="36" t="s">
        <v>142</v>
      </c>
      <c r="C21" s="36" t="s">
        <v>143</v>
      </c>
      <c r="D21" s="36" t="s">
        <v>43</v>
      </c>
      <c r="E21" s="36" t="s">
        <v>144</v>
      </c>
      <c r="F21" s="37" t="s">
        <v>34</v>
      </c>
      <c r="G21" s="38">
        <v>4.72636</v>
      </c>
      <c r="H21" s="38" t="s">
        <v>145</v>
      </c>
      <c r="I21" s="38" t="s">
        <v>146</v>
      </c>
      <c r="J21" s="38" t="s">
        <v>147</v>
      </c>
      <c r="K21" s="37" t="s">
        <v>38</v>
      </c>
      <c r="L21" s="38">
        <f>11.338627+0.100706</f>
        <v>11.439333</v>
      </c>
      <c r="M21" s="67" t="s">
        <v>75</v>
      </c>
      <c r="N21" s="68">
        <v>0</v>
      </c>
      <c r="O21" s="69"/>
      <c r="P21" s="70"/>
      <c r="Q21" s="70"/>
    </row>
    <row r="22" s="15" customFormat="1" ht="25" customHeight="1" spans="1:17">
      <c r="A22" s="39" t="s">
        <v>148</v>
      </c>
      <c r="B22" s="39" t="s">
        <v>149</v>
      </c>
      <c r="C22" s="39" t="s">
        <v>150</v>
      </c>
      <c r="D22" s="40" t="s">
        <v>32</v>
      </c>
      <c r="E22" s="36" t="s">
        <v>151</v>
      </c>
      <c r="F22" s="37" t="s">
        <v>34</v>
      </c>
      <c r="G22" s="38">
        <v>5.983701</v>
      </c>
      <c r="H22" s="38" t="s">
        <v>152</v>
      </c>
      <c r="I22" s="38" t="s">
        <v>153</v>
      </c>
      <c r="J22" s="38" t="s">
        <v>154</v>
      </c>
      <c r="K22" s="37" t="s">
        <v>38</v>
      </c>
      <c r="L22" s="38">
        <v>14.336545</v>
      </c>
      <c r="M22" s="67" t="s">
        <v>39</v>
      </c>
      <c r="N22" s="68">
        <v>0</v>
      </c>
      <c r="O22" s="69"/>
      <c r="P22" s="70"/>
      <c r="Q22" s="70"/>
    </row>
    <row r="23" s="15" customFormat="1" ht="25" customHeight="1" spans="1:17">
      <c r="A23" s="40"/>
      <c r="B23" s="40"/>
      <c r="C23" s="40"/>
      <c r="D23" s="40" t="s">
        <v>32</v>
      </c>
      <c r="E23" s="37" t="s">
        <v>155</v>
      </c>
      <c r="F23" s="37" t="s">
        <v>34</v>
      </c>
      <c r="G23" s="38">
        <v>2.295418</v>
      </c>
      <c r="H23" s="38" t="s">
        <v>156</v>
      </c>
      <c r="I23" s="38" t="s">
        <v>157</v>
      </c>
      <c r="J23" s="38" t="s">
        <v>158</v>
      </c>
      <c r="K23" s="37" t="s">
        <v>38</v>
      </c>
      <c r="L23" s="38">
        <v>4.425987</v>
      </c>
      <c r="M23" s="67" t="s">
        <v>73</v>
      </c>
      <c r="N23" s="68">
        <v>0</v>
      </c>
      <c r="O23" s="69"/>
      <c r="P23" s="70"/>
      <c r="Q23" s="70"/>
    </row>
    <row r="24" s="15" customFormat="1" ht="25" customHeight="1" spans="1:17">
      <c r="A24" s="36" t="s">
        <v>159</v>
      </c>
      <c r="B24" s="36" t="s">
        <v>160</v>
      </c>
      <c r="C24" s="36" t="s">
        <v>161</v>
      </c>
      <c r="D24" s="36" t="s">
        <v>43</v>
      </c>
      <c r="E24" s="36" t="s">
        <v>162</v>
      </c>
      <c r="F24" s="37" t="s">
        <v>34</v>
      </c>
      <c r="G24" s="38">
        <v>4.426732</v>
      </c>
      <c r="H24" s="38" t="s">
        <v>163</v>
      </c>
      <c r="I24" s="38" t="s">
        <v>164</v>
      </c>
      <c r="J24" s="38" t="s">
        <v>165</v>
      </c>
      <c r="K24" s="37" t="s">
        <v>38</v>
      </c>
      <c r="L24" s="38">
        <v>10.677248</v>
      </c>
      <c r="M24" s="67" t="s">
        <v>166</v>
      </c>
      <c r="N24" s="68">
        <v>0</v>
      </c>
      <c r="O24" s="69"/>
      <c r="P24" s="70"/>
      <c r="Q24" s="70"/>
    </row>
    <row r="25" s="15" customFormat="1" ht="25" customHeight="1" spans="1:17">
      <c r="A25" s="39" t="s">
        <v>167</v>
      </c>
      <c r="B25" s="39" t="s">
        <v>168</v>
      </c>
      <c r="C25" s="39" t="s">
        <v>169</v>
      </c>
      <c r="D25" s="39" t="s">
        <v>43</v>
      </c>
      <c r="E25" s="36" t="s">
        <v>170</v>
      </c>
      <c r="F25" s="37" t="s">
        <v>34</v>
      </c>
      <c r="G25" s="38">
        <v>4.71196</v>
      </c>
      <c r="H25" s="38" t="s">
        <v>171</v>
      </c>
      <c r="I25" s="38" t="s">
        <v>172</v>
      </c>
      <c r="J25" s="38" t="s">
        <v>173</v>
      </c>
      <c r="K25" s="37" t="s">
        <v>38</v>
      </c>
      <c r="L25" s="42">
        <v>23.396347</v>
      </c>
      <c r="M25" s="71" t="s">
        <v>174</v>
      </c>
      <c r="N25" s="72">
        <v>0</v>
      </c>
      <c r="O25" s="69"/>
      <c r="P25" s="70"/>
      <c r="Q25" s="70"/>
    </row>
    <row r="26" s="15" customFormat="1" ht="25" customHeight="1" spans="1:17">
      <c r="A26" s="40"/>
      <c r="B26" s="40"/>
      <c r="C26" s="40" t="s">
        <v>169</v>
      </c>
      <c r="D26" s="40" t="s">
        <v>43</v>
      </c>
      <c r="E26" s="36" t="s">
        <v>170</v>
      </c>
      <c r="F26" s="37" t="s">
        <v>34</v>
      </c>
      <c r="G26" s="38">
        <v>4.716198</v>
      </c>
      <c r="H26" s="38" t="s">
        <v>171</v>
      </c>
      <c r="I26" s="38" t="s">
        <v>172</v>
      </c>
      <c r="J26" s="38" t="s">
        <v>173</v>
      </c>
      <c r="K26" s="37" t="s">
        <v>38</v>
      </c>
      <c r="L26" s="73"/>
      <c r="M26" s="74"/>
      <c r="N26" s="75"/>
      <c r="O26" s="69"/>
      <c r="P26" s="70"/>
      <c r="Q26" s="70"/>
    </row>
    <row r="27" s="15" customFormat="1" ht="25" customHeight="1" spans="1:17">
      <c r="A27" s="36" t="s">
        <v>175</v>
      </c>
      <c r="B27" s="36" t="s">
        <v>176</v>
      </c>
      <c r="C27" s="36" t="s">
        <v>177</v>
      </c>
      <c r="D27" s="36" t="s">
        <v>43</v>
      </c>
      <c r="E27" s="36" t="s">
        <v>178</v>
      </c>
      <c r="F27" s="37" t="s">
        <v>34</v>
      </c>
      <c r="G27" s="38">
        <v>4.315306</v>
      </c>
      <c r="H27" s="38" t="s">
        <v>179</v>
      </c>
      <c r="I27" s="38" t="s">
        <v>180</v>
      </c>
      <c r="J27" s="38" t="s">
        <v>181</v>
      </c>
      <c r="K27" s="37" t="s">
        <v>38</v>
      </c>
      <c r="L27" s="38">
        <v>9.646354</v>
      </c>
      <c r="M27" s="67">
        <v>2.48</v>
      </c>
      <c r="N27" s="68">
        <v>0</v>
      </c>
      <c r="O27" s="69"/>
      <c r="P27" s="70"/>
      <c r="Q27" s="70"/>
    </row>
    <row r="28" s="15" customFormat="1" ht="25" customHeight="1" spans="1:17">
      <c r="A28" s="36" t="s">
        <v>182</v>
      </c>
      <c r="B28" s="36" t="s">
        <v>183</v>
      </c>
      <c r="C28" s="36" t="s">
        <v>184</v>
      </c>
      <c r="D28" s="36" t="s">
        <v>43</v>
      </c>
      <c r="E28" s="36" t="s">
        <v>185</v>
      </c>
      <c r="F28" s="37" t="s">
        <v>34</v>
      </c>
      <c r="G28" s="38">
        <v>4.4674</v>
      </c>
      <c r="H28" s="38" t="s">
        <v>186</v>
      </c>
      <c r="I28" s="38" t="s">
        <v>180</v>
      </c>
      <c r="J28" s="38" t="s">
        <v>181</v>
      </c>
      <c r="K28" s="37" t="s">
        <v>38</v>
      </c>
      <c r="L28" s="38">
        <v>10.574558</v>
      </c>
      <c r="M28" s="67">
        <v>2.48</v>
      </c>
      <c r="N28" s="68">
        <v>0</v>
      </c>
      <c r="O28" s="69"/>
      <c r="P28" s="70"/>
      <c r="Q28" s="70"/>
    </row>
    <row r="29" s="15" customFormat="1" ht="25" customHeight="1" spans="1:17">
      <c r="A29" s="41" t="s">
        <v>187</v>
      </c>
      <c r="B29" s="41" t="s">
        <v>188</v>
      </c>
      <c r="C29" s="41" t="s">
        <v>189</v>
      </c>
      <c r="D29" s="41" t="s">
        <v>43</v>
      </c>
      <c r="E29" s="41" t="s">
        <v>190</v>
      </c>
      <c r="F29" s="41" t="s">
        <v>34</v>
      </c>
      <c r="G29" s="38">
        <v>5.658861</v>
      </c>
      <c r="H29" s="42" t="s">
        <v>191</v>
      </c>
      <c r="I29" s="42" t="s">
        <v>192</v>
      </c>
      <c r="J29" s="42" t="s">
        <v>193</v>
      </c>
      <c r="K29" s="76" t="s">
        <v>38</v>
      </c>
      <c r="L29" s="42">
        <v>9.424901</v>
      </c>
      <c r="M29" s="71">
        <v>2.85</v>
      </c>
      <c r="N29" s="38">
        <f>G29-L29/M29</f>
        <v>2.35187819298246</v>
      </c>
      <c r="O29" s="77"/>
      <c r="P29" s="70"/>
      <c r="Q29" s="70"/>
    </row>
    <row r="30" s="15" customFormat="1" ht="25" customHeight="1" spans="1:17">
      <c r="A30" s="43"/>
      <c r="B30" s="43"/>
      <c r="C30" s="43"/>
      <c r="D30" s="43" t="s">
        <v>43</v>
      </c>
      <c r="E30" s="44"/>
      <c r="F30" s="44"/>
      <c r="G30" s="38">
        <v>1.765539</v>
      </c>
      <c r="H30" s="42" t="s">
        <v>194</v>
      </c>
      <c r="I30" s="42" t="s">
        <v>195</v>
      </c>
      <c r="J30" s="42" t="s">
        <v>196</v>
      </c>
      <c r="K30" s="78" t="s">
        <v>38</v>
      </c>
      <c r="L30" s="38">
        <v>3.431099</v>
      </c>
      <c r="M30" s="67">
        <v>2.38</v>
      </c>
      <c r="N30" s="38">
        <f>G30-L30/M30</f>
        <v>0.323900764705882</v>
      </c>
      <c r="O30" s="77"/>
      <c r="P30" s="70"/>
      <c r="Q30" s="70"/>
    </row>
    <row r="31" s="15" customFormat="1" ht="25" customHeight="1" spans="1:17">
      <c r="A31" s="39" t="s">
        <v>197</v>
      </c>
      <c r="B31" s="39" t="s">
        <v>198</v>
      </c>
      <c r="C31" s="39" t="s">
        <v>199</v>
      </c>
      <c r="D31" s="39" t="s">
        <v>43</v>
      </c>
      <c r="E31" s="36" t="s">
        <v>200</v>
      </c>
      <c r="F31" s="37" t="s">
        <v>34</v>
      </c>
      <c r="G31" s="38">
        <v>1.452385</v>
      </c>
      <c r="H31" s="38" t="s">
        <v>201</v>
      </c>
      <c r="I31" s="38" t="s">
        <v>202</v>
      </c>
      <c r="J31" s="38" t="s">
        <v>203</v>
      </c>
      <c r="K31" s="37" t="s">
        <v>38</v>
      </c>
      <c r="L31" s="38">
        <v>3.17623</v>
      </c>
      <c r="M31" s="67">
        <v>2</v>
      </c>
      <c r="N31" s="68">
        <v>0</v>
      </c>
      <c r="O31" s="69"/>
      <c r="P31" s="70"/>
      <c r="Q31" s="70"/>
    </row>
    <row r="32" s="15" customFormat="1" ht="25" customHeight="1" spans="1:17">
      <c r="A32" s="40"/>
      <c r="B32" s="40"/>
      <c r="C32" s="40"/>
      <c r="D32" s="40" t="s">
        <v>43</v>
      </c>
      <c r="E32" s="36" t="s">
        <v>200</v>
      </c>
      <c r="F32" s="37" t="s">
        <v>34</v>
      </c>
      <c r="G32" s="38">
        <v>1.00025</v>
      </c>
      <c r="H32" s="38" t="s">
        <v>201</v>
      </c>
      <c r="I32" s="38" t="s">
        <v>202</v>
      </c>
      <c r="J32" s="38" t="s">
        <v>203</v>
      </c>
      <c r="K32" s="37" t="s">
        <v>38</v>
      </c>
      <c r="L32" s="38">
        <v>1.6276253</v>
      </c>
      <c r="M32" s="67">
        <v>2</v>
      </c>
      <c r="N32" s="68">
        <v>0</v>
      </c>
      <c r="O32" s="69"/>
      <c r="P32" s="70"/>
      <c r="Q32" s="70"/>
    </row>
    <row r="33" s="15" customFormat="1" ht="25" customHeight="1" spans="1:17">
      <c r="A33" s="36" t="s">
        <v>204</v>
      </c>
      <c r="B33" s="36" t="s">
        <v>205</v>
      </c>
      <c r="C33" s="36" t="s">
        <v>206</v>
      </c>
      <c r="D33" s="36" t="s">
        <v>43</v>
      </c>
      <c r="E33" s="36" t="s">
        <v>207</v>
      </c>
      <c r="F33" s="37" t="s">
        <v>34</v>
      </c>
      <c r="G33" s="38">
        <v>2.804175</v>
      </c>
      <c r="H33" s="38" t="s">
        <v>208</v>
      </c>
      <c r="I33" s="38" t="s">
        <v>209</v>
      </c>
      <c r="J33" s="38" t="s">
        <v>210</v>
      </c>
      <c r="K33" s="37" t="s">
        <v>38</v>
      </c>
      <c r="L33" s="38">
        <v>6.767432</v>
      </c>
      <c r="M33" s="67">
        <v>2.49</v>
      </c>
      <c r="N33" s="68">
        <v>0</v>
      </c>
      <c r="O33" s="69"/>
      <c r="P33" s="70"/>
      <c r="Q33" s="70"/>
    </row>
    <row r="34" s="15" customFormat="1" ht="25" customHeight="1" spans="1:17">
      <c r="A34" s="37" t="s">
        <v>211</v>
      </c>
      <c r="B34" s="37" t="s">
        <v>212</v>
      </c>
      <c r="C34" s="37" t="s">
        <v>213</v>
      </c>
      <c r="D34" s="36" t="s">
        <v>43</v>
      </c>
      <c r="E34" s="37" t="s">
        <v>207</v>
      </c>
      <c r="F34" s="37" t="s">
        <v>34</v>
      </c>
      <c r="G34" s="38">
        <v>6.533056</v>
      </c>
      <c r="H34" s="38" t="s">
        <v>214</v>
      </c>
      <c r="I34" s="38" t="s">
        <v>215</v>
      </c>
      <c r="J34" s="38" t="s">
        <v>216</v>
      </c>
      <c r="K34" s="78" t="s">
        <v>38</v>
      </c>
      <c r="L34" s="38">
        <v>14.66073</v>
      </c>
      <c r="M34" s="67">
        <v>2.49</v>
      </c>
      <c r="N34" s="38">
        <f>G34-L34/M34</f>
        <v>0.645212626506025</v>
      </c>
      <c r="O34" s="69"/>
      <c r="P34" s="70"/>
      <c r="Q34" s="70"/>
    </row>
    <row r="35" s="15" customFormat="1" ht="25" customHeight="1" spans="1:17">
      <c r="A35" s="36" t="s">
        <v>217</v>
      </c>
      <c r="B35" s="36" t="s">
        <v>218</v>
      </c>
      <c r="C35" s="36" t="s">
        <v>219</v>
      </c>
      <c r="D35" s="36" t="s">
        <v>101</v>
      </c>
      <c r="E35" s="36" t="s">
        <v>220</v>
      </c>
      <c r="F35" s="37" t="s">
        <v>34</v>
      </c>
      <c r="G35" s="38">
        <v>0.912025</v>
      </c>
      <c r="H35" s="38" t="s">
        <v>221</v>
      </c>
      <c r="I35" s="38" t="s">
        <v>222</v>
      </c>
      <c r="J35" s="38" t="s">
        <v>223</v>
      </c>
      <c r="K35" s="78" t="s">
        <v>38</v>
      </c>
      <c r="L35" s="38">
        <v>2.27401</v>
      </c>
      <c r="M35" s="67">
        <v>2.5</v>
      </c>
      <c r="N35" s="68">
        <v>0</v>
      </c>
      <c r="O35" s="69"/>
      <c r="P35" s="70"/>
      <c r="Q35" s="70"/>
    </row>
    <row r="36" s="15" customFormat="1" ht="25" customHeight="1" spans="1:17">
      <c r="A36" s="39" t="s">
        <v>224</v>
      </c>
      <c r="B36" s="39" t="s">
        <v>225</v>
      </c>
      <c r="C36" s="39" t="s">
        <v>226</v>
      </c>
      <c r="D36" s="39" t="s">
        <v>43</v>
      </c>
      <c r="E36" s="39" t="s">
        <v>227</v>
      </c>
      <c r="F36" s="41" t="s">
        <v>34</v>
      </c>
      <c r="G36" s="38">
        <v>1.653969</v>
      </c>
      <c r="H36" s="38" t="s">
        <v>228</v>
      </c>
      <c r="I36" s="38" t="s">
        <v>229</v>
      </c>
      <c r="J36" s="38" t="s">
        <v>230</v>
      </c>
      <c r="K36" s="78" t="s">
        <v>38</v>
      </c>
      <c r="L36" s="42">
        <v>31.045467</v>
      </c>
      <c r="M36" s="71">
        <v>2.5</v>
      </c>
      <c r="N36" s="72">
        <v>0</v>
      </c>
      <c r="O36" s="69"/>
      <c r="P36" s="70"/>
      <c r="Q36" s="70"/>
    </row>
    <row r="37" s="15" customFormat="1" ht="25" customHeight="1" spans="1:17">
      <c r="A37" s="45"/>
      <c r="B37" s="45"/>
      <c r="C37" s="45"/>
      <c r="D37" s="45"/>
      <c r="E37" s="45"/>
      <c r="F37" s="43"/>
      <c r="G37" s="38">
        <v>6.345973</v>
      </c>
      <c r="H37" s="38" t="s">
        <v>231</v>
      </c>
      <c r="I37" s="38" t="s">
        <v>232</v>
      </c>
      <c r="J37" s="38" t="s">
        <v>233</v>
      </c>
      <c r="K37" s="78" t="s">
        <v>38</v>
      </c>
      <c r="L37" s="79"/>
      <c r="M37" s="80"/>
      <c r="N37" s="81"/>
      <c r="O37" s="69"/>
      <c r="P37" s="70"/>
      <c r="Q37" s="70"/>
    </row>
    <row r="38" s="15" customFormat="1" ht="25" customHeight="1" spans="1:17">
      <c r="A38" s="40"/>
      <c r="B38" s="40"/>
      <c r="C38" s="40"/>
      <c r="D38" s="40"/>
      <c r="E38" s="40"/>
      <c r="F38" s="44"/>
      <c r="G38" s="38">
        <v>5.081303</v>
      </c>
      <c r="H38" s="38" t="s">
        <v>231</v>
      </c>
      <c r="I38" s="38" t="s">
        <v>234</v>
      </c>
      <c r="J38" s="38" t="s">
        <v>235</v>
      </c>
      <c r="K38" s="78" t="s">
        <v>38</v>
      </c>
      <c r="L38" s="73"/>
      <c r="M38" s="74"/>
      <c r="N38" s="75"/>
      <c r="O38" s="69"/>
      <c r="P38" s="70"/>
      <c r="Q38" s="70"/>
    </row>
    <row r="39" s="15" customFormat="1" ht="25" customHeight="1" spans="1:17">
      <c r="A39" s="39" t="s">
        <v>236</v>
      </c>
      <c r="B39" s="39" t="s">
        <v>237</v>
      </c>
      <c r="C39" s="39" t="s">
        <v>60</v>
      </c>
      <c r="D39" s="39" t="s">
        <v>43</v>
      </c>
      <c r="E39" s="39" t="s">
        <v>238</v>
      </c>
      <c r="F39" s="39" t="s">
        <v>34</v>
      </c>
      <c r="G39" s="38">
        <v>4.219948</v>
      </c>
      <c r="H39" s="38" t="s">
        <v>239</v>
      </c>
      <c r="I39" s="38" t="s">
        <v>240</v>
      </c>
      <c r="J39" s="38" t="s">
        <v>241</v>
      </c>
      <c r="K39" s="78" t="s">
        <v>38</v>
      </c>
      <c r="L39" s="42">
        <v>15.997273</v>
      </c>
      <c r="M39" s="71">
        <v>1.993</v>
      </c>
      <c r="N39" s="72">
        <v>0</v>
      </c>
      <c r="O39" s="69"/>
      <c r="P39" s="70"/>
      <c r="Q39" s="70"/>
    </row>
    <row r="40" s="15" customFormat="1" ht="25" customHeight="1" spans="1:17">
      <c r="A40" s="40"/>
      <c r="B40" s="40"/>
      <c r="C40" s="40"/>
      <c r="D40" s="40"/>
      <c r="E40" s="40"/>
      <c r="F40" s="40"/>
      <c r="G40" s="38">
        <v>4.353967</v>
      </c>
      <c r="H40" s="38" t="s">
        <v>242</v>
      </c>
      <c r="I40" s="38" t="s">
        <v>243</v>
      </c>
      <c r="J40" s="38" t="s">
        <v>244</v>
      </c>
      <c r="K40" s="78" t="s">
        <v>38</v>
      </c>
      <c r="L40" s="73"/>
      <c r="M40" s="74"/>
      <c r="N40" s="75"/>
      <c r="O40" s="69"/>
      <c r="P40" s="70"/>
      <c r="Q40" s="70"/>
    </row>
    <row r="41" s="16" customFormat="1" ht="25" customHeight="1" spans="1:17">
      <c r="A41" s="36" t="s">
        <v>245</v>
      </c>
      <c r="B41" s="36" t="s">
        <v>246</v>
      </c>
      <c r="C41" s="36" t="s">
        <v>247</v>
      </c>
      <c r="D41" s="36" t="s">
        <v>43</v>
      </c>
      <c r="E41" s="36" t="s">
        <v>248</v>
      </c>
      <c r="F41" s="37" t="s">
        <v>34</v>
      </c>
      <c r="G41" s="38">
        <v>3.96</v>
      </c>
      <c r="H41" s="38" t="s">
        <v>249</v>
      </c>
      <c r="I41" s="38" t="s">
        <v>250</v>
      </c>
      <c r="J41" s="38" t="s">
        <v>251</v>
      </c>
      <c r="K41" s="78" t="s">
        <v>140</v>
      </c>
      <c r="L41" s="38">
        <v>8.438755</v>
      </c>
      <c r="M41" s="67">
        <v>2.3</v>
      </c>
      <c r="N41" s="38">
        <f t="shared" ref="N41:N66" si="0">G41-L41/M41</f>
        <v>0.290976086956521</v>
      </c>
      <c r="O41" s="82"/>
      <c r="P41" s="83"/>
      <c r="Q41" s="83"/>
    </row>
    <row r="42" s="15" customFormat="1" ht="25" customHeight="1" spans="1:17">
      <c r="A42" s="36" t="s">
        <v>252</v>
      </c>
      <c r="B42" s="36" t="s">
        <v>253</v>
      </c>
      <c r="C42" s="36" t="s">
        <v>254</v>
      </c>
      <c r="D42" s="36" t="s">
        <v>255</v>
      </c>
      <c r="E42" s="36" t="s">
        <v>256</v>
      </c>
      <c r="F42" s="37" t="s">
        <v>34</v>
      </c>
      <c r="G42" s="38">
        <v>3.987042</v>
      </c>
      <c r="H42" s="38" t="s">
        <v>257</v>
      </c>
      <c r="I42" s="38" t="s">
        <v>258</v>
      </c>
      <c r="J42" s="38" t="s">
        <v>259</v>
      </c>
      <c r="K42" s="78" t="s">
        <v>38</v>
      </c>
      <c r="L42" s="38">
        <v>7.171761</v>
      </c>
      <c r="M42" s="67">
        <v>1.8</v>
      </c>
      <c r="N42" s="68">
        <v>0</v>
      </c>
      <c r="O42" s="69"/>
      <c r="P42" s="70"/>
      <c r="Q42" s="70"/>
    </row>
    <row r="43" s="15" customFormat="1" ht="25" customHeight="1" spans="1:17">
      <c r="A43" s="36" t="s">
        <v>260</v>
      </c>
      <c r="B43" s="36" t="s">
        <v>261</v>
      </c>
      <c r="C43" s="36" t="s">
        <v>262</v>
      </c>
      <c r="D43" s="36" t="s">
        <v>263</v>
      </c>
      <c r="E43" s="36" t="s">
        <v>264</v>
      </c>
      <c r="F43" s="37" t="s">
        <v>34</v>
      </c>
      <c r="G43" s="38">
        <v>0.940864</v>
      </c>
      <c r="H43" s="38" t="s">
        <v>265</v>
      </c>
      <c r="I43" s="38" t="s">
        <v>266</v>
      </c>
      <c r="J43" s="38" t="s">
        <v>267</v>
      </c>
      <c r="K43" s="78" t="s">
        <v>38</v>
      </c>
      <c r="L43" s="38">
        <v>0.811783</v>
      </c>
      <c r="M43" s="67">
        <v>1.7</v>
      </c>
      <c r="N43" s="38">
        <f t="shared" si="0"/>
        <v>0.463344588235294</v>
      </c>
      <c r="O43" s="69"/>
      <c r="P43" s="70"/>
      <c r="Q43" s="70"/>
    </row>
    <row r="44" s="15" customFormat="1" ht="25" customHeight="1" spans="1:17">
      <c r="A44" s="36" t="s">
        <v>268</v>
      </c>
      <c r="B44" s="36" t="s">
        <v>269</v>
      </c>
      <c r="C44" s="36" t="s">
        <v>270</v>
      </c>
      <c r="D44" s="36" t="s">
        <v>32</v>
      </c>
      <c r="E44" s="36" t="s">
        <v>271</v>
      </c>
      <c r="F44" s="37" t="s">
        <v>34</v>
      </c>
      <c r="G44" s="38">
        <v>2.001671</v>
      </c>
      <c r="H44" s="38" t="s">
        <v>272</v>
      </c>
      <c r="I44" s="38" t="s">
        <v>132</v>
      </c>
      <c r="J44" s="38" t="s">
        <v>273</v>
      </c>
      <c r="K44" s="78" t="s">
        <v>38</v>
      </c>
      <c r="L44" s="38">
        <v>4.758101</v>
      </c>
      <c r="M44" s="67">
        <v>2.5</v>
      </c>
      <c r="N44" s="68">
        <v>0</v>
      </c>
      <c r="O44" s="69"/>
      <c r="P44" s="70"/>
      <c r="Q44" s="70"/>
    </row>
    <row r="45" s="15" customFormat="1" ht="25" customHeight="1" spans="1:17">
      <c r="A45" s="36" t="s">
        <v>274</v>
      </c>
      <c r="B45" s="36" t="s">
        <v>275</v>
      </c>
      <c r="C45" s="36" t="s">
        <v>276</v>
      </c>
      <c r="D45" s="36" t="s">
        <v>43</v>
      </c>
      <c r="E45" s="36" t="s">
        <v>277</v>
      </c>
      <c r="F45" s="37" t="s">
        <v>34</v>
      </c>
      <c r="G45" s="38">
        <v>5.102792</v>
      </c>
      <c r="H45" s="38" t="s">
        <v>115</v>
      </c>
      <c r="I45" s="38" t="s">
        <v>278</v>
      </c>
      <c r="J45" s="38" t="s">
        <v>279</v>
      </c>
      <c r="K45" s="37" t="s">
        <v>280</v>
      </c>
      <c r="L45" s="68">
        <v>0</v>
      </c>
      <c r="M45" s="67">
        <v>2</v>
      </c>
      <c r="N45" s="38">
        <f t="shared" si="0"/>
        <v>5.102792</v>
      </c>
      <c r="O45" s="69"/>
      <c r="P45" s="70"/>
      <c r="Q45" s="70"/>
    </row>
    <row r="46" s="17" customFormat="1" ht="25" customHeight="1" spans="1:17">
      <c r="A46" s="37" t="s">
        <v>281</v>
      </c>
      <c r="B46" s="37" t="s">
        <v>282</v>
      </c>
      <c r="C46" s="37" t="s">
        <v>283</v>
      </c>
      <c r="D46" s="37" t="s">
        <v>43</v>
      </c>
      <c r="E46" s="37" t="s">
        <v>284</v>
      </c>
      <c r="F46" s="37" t="s">
        <v>34</v>
      </c>
      <c r="G46" s="38">
        <v>4.176244</v>
      </c>
      <c r="H46" s="38" t="s">
        <v>285</v>
      </c>
      <c r="I46" s="38" t="s">
        <v>286</v>
      </c>
      <c r="J46" s="38" t="s">
        <v>287</v>
      </c>
      <c r="K46" s="78" t="s">
        <v>38</v>
      </c>
      <c r="L46" s="38">
        <v>9.917202</v>
      </c>
      <c r="M46" s="67">
        <v>2.49</v>
      </c>
      <c r="N46" s="68">
        <v>0</v>
      </c>
      <c r="O46" s="84"/>
      <c r="P46" s="18"/>
      <c r="Q46" s="18"/>
    </row>
    <row r="47" s="18" customFormat="1" ht="24" customHeight="1" spans="1:14">
      <c r="A47" s="46">
        <v>33</v>
      </c>
      <c r="B47" s="47" t="s">
        <v>288</v>
      </c>
      <c r="C47" s="47" t="s">
        <v>289</v>
      </c>
      <c r="D47" s="47" t="s">
        <v>32</v>
      </c>
      <c r="E47" s="47" t="s">
        <v>290</v>
      </c>
      <c r="F47" s="37" t="s">
        <v>34</v>
      </c>
      <c r="G47" s="38">
        <v>4.377694</v>
      </c>
      <c r="H47" s="38" t="s">
        <v>291</v>
      </c>
      <c r="I47" s="38" t="s">
        <v>292</v>
      </c>
      <c r="J47" s="38" t="s">
        <v>293</v>
      </c>
      <c r="K47" s="78" t="s">
        <v>140</v>
      </c>
      <c r="L47" s="38">
        <v>7.219184</v>
      </c>
      <c r="M47" s="67">
        <v>2.5</v>
      </c>
      <c r="N47" s="38">
        <f t="shared" si="0"/>
        <v>1.4900204</v>
      </c>
    </row>
    <row r="48" s="19" customFormat="1" ht="25" customHeight="1" spans="1:14">
      <c r="A48" s="46">
        <v>34</v>
      </c>
      <c r="B48" s="47" t="s">
        <v>294</v>
      </c>
      <c r="C48" s="47" t="s">
        <v>295</v>
      </c>
      <c r="D48" s="47" t="s">
        <v>43</v>
      </c>
      <c r="E48" s="47" t="s">
        <v>296</v>
      </c>
      <c r="F48" s="37" t="s">
        <v>34</v>
      </c>
      <c r="G48" s="38">
        <v>5.587144</v>
      </c>
      <c r="H48" s="38" t="s">
        <v>297</v>
      </c>
      <c r="I48" s="38" t="s">
        <v>298</v>
      </c>
      <c r="J48" s="38" t="s">
        <v>299</v>
      </c>
      <c r="K48" s="78" t="s">
        <v>140</v>
      </c>
      <c r="L48" s="38">
        <f>6.571367+5.233539</f>
        <v>11.804906</v>
      </c>
      <c r="M48" s="67">
        <v>2.49</v>
      </c>
      <c r="N48" s="38">
        <f t="shared" si="0"/>
        <v>0.846217895582329</v>
      </c>
    </row>
    <row r="49" s="18" customFormat="1" ht="25" customHeight="1" spans="1:14">
      <c r="A49" s="48">
        <v>35</v>
      </c>
      <c r="B49" s="49" t="s">
        <v>300</v>
      </c>
      <c r="C49" s="49" t="s">
        <v>301</v>
      </c>
      <c r="D49" s="49" t="s">
        <v>32</v>
      </c>
      <c r="E49" s="47" t="s">
        <v>302</v>
      </c>
      <c r="F49" s="37" t="s">
        <v>34</v>
      </c>
      <c r="G49" s="38">
        <v>4.576823</v>
      </c>
      <c r="H49" s="38" t="s">
        <v>303</v>
      </c>
      <c r="I49" s="38" t="s">
        <v>304</v>
      </c>
      <c r="J49" s="38" t="s">
        <v>305</v>
      </c>
      <c r="K49" s="78" t="s">
        <v>140</v>
      </c>
      <c r="L49" s="68">
        <v>0</v>
      </c>
      <c r="M49" s="67">
        <v>2.3</v>
      </c>
      <c r="N49" s="38">
        <f t="shared" si="0"/>
        <v>4.576823</v>
      </c>
    </row>
    <row r="50" s="18" customFormat="1" ht="25" customHeight="1" spans="1:14">
      <c r="A50" s="50"/>
      <c r="B50" s="51"/>
      <c r="C50" s="51" t="s">
        <v>301</v>
      </c>
      <c r="D50" s="51"/>
      <c r="E50" s="47" t="s">
        <v>302</v>
      </c>
      <c r="F50" s="37" t="s">
        <v>34</v>
      </c>
      <c r="G50" s="38">
        <v>3.768716</v>
      </c>
      <c r="H50" s="38" t="s">
        <v>303</v>
      </c>
      <c r="I50" s="38" t="s">
        <v>304</v>
      </c>
      <c r="J50" s="38" t="s">
        <v>305</v>
      </c>
      <c r="K50" s="78" t="s">
        <v>140</v>
      </c>
      <c r="L50" s="68">
        <v>0</v>
      </c>
      <c r="M50" s="67">
        <v>2.3</v>
      </c>
      <c r="N50" s="38">
        <f t="shared" si="0"/>
        <v>3.768716</v>
      </c>
    </row>
    <row r="51" s="18" customFormat="1" ht="25" customHeight="1" spans="1:14">
      <c r="A51" s="46">
        <v>36</v>
      </c>
      <c r="B51" s="47" t="s">
        <v>306</v>
      </c>
      <c r="C51" s="47" t="s">
        <v>307</v>
      </c>
      <c r="D51" s="47" t="s">
        <v>43</v>
      </c>
      <c r="E51" s="47" t="s">
        <v>308</v>
      </c>
      <c r="F51" s="37" t="s">
        <v>34</v>
      </c>
      <c r="G51" s="38">
        <v>5.606</v>
      </c>
      <c r="H51" s="38" t="s">
        <v>309</v>
      </c>
      <c r="I51" s="38" t="s">
        <v>310</v>
      </c>
      <c r="J51" s="38" t="s">
        <v>311</v>
      </c>
      <c r="K51" s="78" t="s">
        <v>38</v>
      </c>
      <c r="L51" s="38">
        <v>12.201667</v>
      </c>
      <c r="M51" s="67">
        <v>2.494</v>
      </c>
      <c r="N51" s="38">
        <f t="shared" si="0"/>
        <v>0.713591419406576</v>
      </c>
    </row>
    <row r="52" s="18" customFormat="1" ht="25" customHeight="1" spans="1:14">
      <c r="A52" s="46">
        <v>37</v>
      </c>
      <c r="B52" s="47" t="s">
        <v>312</v>
      </c>
      <c r="C52" s="47" t="s">
        <v>307</v>
      </c>
      <c r="D52" s="47" t="s">
        <v>43</v>
      </c>
      <c r="E52" s="47" t="s">
        <v>313</v>
      </c>
      <c r="F52" s="37" t="s">
        <v>34</v>
      </c>
      <c r="G52" s="38">
        <v>4.233573</v>
      </c>
      <c r="H52" s="38" t="s">
        <v>309</v>
      </c>
      <c r="I52" s="38" t="s">
        <v>310</v>
      </c>
      <c r="J52" s="38" t="s">
        <v>311</v>
      </c>
      <c r="K52" s="78" t="s">
        <v>38</v>
      </c>
      <c r="L52" s="38">
        <v>8.201845</v>
      </c>
      <c r="M52" s="67">
        <v>2.49</v>
      </c>
      <c r="N52" s="38">
        <f t="shared" si="0"/>
        <v>0.939659345381526</v>
      </c>
    </row>
    <row r="53" s="18" customFormat="1" ht="25" customHeight="1" spans="1:14">
      <c r="A53" s="48">
        <v>38</v>
      </c>
      <c r="B53" s="49" t="s">
        <v>314</v>
      </c>
      <c r="C53" s="49" t="s">
        <v>315</v>
      </c>
      <c r="D53" s="49" t="s">
        <v>32</v>
      </c>
      <c r="E53" s="47" t="s">
        <v>316</v>
      </c>
      <c r="F53" s="37" t="s">
        <v>34</v>
      </c>
      <c r="G53" s="38">
        <v>2.905684</v>
      </c>
      <c r="H53" s="38" t="s">
        <v>317</v>
      </c>
      <c r="I53" s="38" t="s">
        <v>318</v>
      </c>
      <c r="J53" s="38" t="s">
        <v>319</v>
      </c>
      <c r="K53" s="78" t="s">
        <v>140</v>
      </c>
      <c r="L53" s="85">
        <v>5.793073</v>
      </c>
      <c r="M53" s="67">
        <v>2.29</v>
      </c>
      <c r="N53" s="38">
        <f t="shared" si="0"/>
        <v>0.375957799126638</v>
      </c>
    </row>
    <row r="54" s="18" customFormat="1" ht="25" customHeight="1" spans="1:14">
      <c r="A54" s="50"/>
      <c r="B54" s="51"/>
      <c r="C54" s="51" t="s">
        <v>315</v>
      </c>
      <c r="D54" s="51"/>
      <c r="E54" s="47" t="s">
        <v>316</v>
      </c>
      <c r="F54" s="37" t="s">
        <v>34</v>
      </c>
      <c r="G54" s="38">
        <v>4.713089</v>
      </c>
      <c r="H54" s="38" t="s">
        <v>317</v>
      </c>
      <c r="I54" s="38" t="s">
        <v>318</v>
      </c>
      <c r="J54" s="38" t="s">
        <v>319</v>
      </c>
      <c r="K54" s="78" t="s">
        <v>140</v>
      </c>
      <c r="L54" s="38">
        <v>10.52585</v>
      </c>
      <c r="M54" s="67">
        <v>2.29</v>
      </c>
      <c r="N54" s="38">
        <f t="shared" si="0"/>
        <v>0.116647951965065</v>
      </c>
    </row>
    <row r="55" s="15" customFormat="1" ht="25" customHeight="1" spans="1:17">
      <c r="A55" s="37" t="s">
        <v>320</v>
      </c>
      <c r="B55" s="47" t="s">
        <v>321</v>
      </c>
      <c r="C55" s="47" t="s">
        <v>322</v>
      </c>
      <c r="D55" s="47" t="s">
        <v>32</v>
      </c>
      <c r="E55" s="47" t="s">
        <v>323</v>
      </c>
      <c r="F55" s="37" t="s">
        <v>34</v>
      </c>
      <c r="G55" s="38">
        <v>4.868939</v>
      </c>
      <c r="H55" s="38" t="s">
        <v>324</v>
      </c>
      <c r="I55" s="38" t="s">
        <v>325</v>
      </c>
      <c r="J55" s="38" t="s">
        <v>326</v>
      </c>
      <c r="K55" s="78" t="s">
        <v>38</v>
      </c>
      <c r="L55" s="38">
        <v>11.450924</v>
      </c>
      <c r="M55" s="67">
        <v>2.49</v>
      </c>
      <c r="N55" s="68">
        <v>0</v>
      </c>
      <c r="O55" s="69"/>
      <c r="P55" s="70"/>
      <c r="Q55" s="70"/>
    </row>
    <row r="56" s="16" customFormat="1" ht="25" customHeight="1" spans="1:17">
      <c r="A56" s="37" t="s">
        <v>327</v>
      </c>
      <c r="B56" s="47" t="s">
        <v>328</v>
      </c>
      <c r="C56" s="47" t="s">
        <v>329</v>
      </c>
      <c r="D56" s="47" t="s">
        <v>43</v>
      </c>
      <c r="E56" s="47" t="s">
        <v>330</v>
      </c>
      <c r="F56" s="37" t="s">
        <v>34</v>
      </c>
      <c r="G56" s="38">
        <v>8.4758</v>
      </c>
      <c r="H56" s="38" t="s">
        <v>331</v>
      </c>
      <c r="I56" s="38" t="s">
        <v>332</v>
      </c>
      <c r="J56" s="38" t="s">
        <v>333</v>
      </c>
      <c r="K56" s="78" t="s">
        <v>140</v>
      </c>
      <c r="L56" s="38">
        <f>5.560209+6.383072</f>
        <v>11.943281</v>
      </c>
      <c r="M56" s="67">
        <v>2.49</v>
      </c>
      <c r="N56" s="38">
        <f t="shared" si="0"/>
        <v>3.6793016064257</v>
      </c>
      <c r="O56" s="82"/>
      <c r="P56" s="83"/>
      <c r="Q56" s="83"/>
    </row>
    <row r="57" s="15" customFormat="1" ht="25" customHeight="1" spans="1:17">
      <c r="A57" s="41" t="s">
        <v>334</v>
      </c>
      <c r="B57" s="49" t="s">
        <v>335</v>
      </c>
      <c r="C57" s="49" t="s">
        <v>336</v>
      </c>
      <c r="D57" s="49" t="s">
        <v>32</v>
      </c>
      <c r="E57" s="47" t="s">
        <v>337</v>
      </c>
      <c r="F57" s="41" t="s">
        <v>34</v>
      </c>
      <c r="G57" s="38">
        <v>1.189497</v>
      </c>
      <c r="H57" s="49" t="s">
        <v>338</v>
      </c>
      <c r="I57" s="49" t="s">
        <v>339</v>
      </c>
      <c r="J57" s="49" t="s">
        <v>340</v>
      </c>
      <c r="K57" s="78" t="s">
        <v>140</v>
      </c>
      <c r="L57" s="38">
        <v>2.196239</v>
      </c>
      <c r="M57" s="67">
        <v>1.94</v>
      </c>
      <c r="N57" s="38">
        <f t="shared" si="0"/>
        <v>0.0574150412371135</v>
      </c>
      <c r="O57" s="69"/>
      <c r="P57" s="70"/>
      <c r="Q57" s="70"/>
    </row>
    <row r="58" s="15" customFormat="1" ht="25" customHeight="1" spans="1:17">
      <c r="A58" s="43"/>
      <c r="B58" s="52" t="s">
        <v>335</v>
      </c>
      <c r="C58" s="52"/>
      <c r="D58" s="52"/>
      <c r="E58" s="47" t="s">
        <v>341</v>
      </c>
      <c r="F58" s="43"/>
      <c r="G58" s="38">
        <v>1.83154</v>
      </c>
      <c r="H58" s="52" t="s">
        <v>338</v>
      </c>
      <c r="I58" s="52" t="s">
        <v>339</v>
      </c>
      <c r="J58" s="52" t="s">
        <v>340</v>
      </c>
      <c r="K58" s="78" t="s">
        <v>140</v>
      </c>
      <c r="L58" s="38">
        <v>4.442284</v>
      </c>
      <c r="M58" s="67">
        <v>2.49</v>
      </c>
      <c r="N58" s="38">
        <f t="shared" si="0"/>
        <v>0.047490200803213</v>
      </c>
      <c r="O58" s="69"/>
      <c r="P58" s="70"/>
      <c r="Q58" s="70"/>
    </row>
    <row r="59" s="15" customFormat="1" ht="25" customHeight="1" spans="1:17">
      <c r="A59" s="43"/>
      <c r="B59" s="52" t="s">
        <v>335</v>
      </c>
      <c r="C59" s="52"/>
      <c r="D59" s="52"/>
      <c r="E59" s="47" t="s">
        <v>342</v>
      </c>
      <c r="F59" s="43"/>
      <c r="G59" s="38">
        <v>1.588412</v>
      </c>
      <c r="H59" s="52" t="s">
        <v>338</v>
      </c>
      <c r="I59" s="52" t="s">
        <v>339</v>
      </c>
      <c r="J59" s="52" t="s">
        <v>340</v>
      </c>
      <c r="K59" s="78" t="s">
        <v>140</v>
      </c>
      <c r="L59" s="38">
        <f>2.168912+0.263218</f>
        <v>2.43213</v>
      </c>
      <c r="M59" s="67">
        <v>1.99</v>
      </c>
      <c r="N59" s="38">
        <f t="shared" si="0"/>
        <v>0.366236120603015</v>
      </c>
      <c r="O59" s="69"/>
      <c r="P59" s="70"/>
      <c r="Q59" s="70"/>
    </row>
    <row r="60" s="15" customFormat="1" ht="25" customHeight="1" spans="1:17">
      <c r="A60" s="44"/>
      <c r="B60" s="51" t="s">
        <v>335</v>
      </c>
      <c r="C60" s="51"/>
      <c r="D60" s="51"/>
      <c r="E60" s="47" t="s">
        <v>343</v>
      </c>
      <c r="F60" s="44"/>
      <c r="G60" s="38">
        <v>1.762746</v>
      </c>
      <c r="H60" s="51" t="s">
        <v>338</v>
      </c>
      <c r="I60" s="51" t="s">
        <v>339</v>
      </c>
      <c r="J60" s="51" t="s">
        <v>340</v>
      </c>
      <c r="K60" s="78" t="s">
        <v>140</v>
      </c>
      <c r="L60" s="38">
        <v>3.730945</v>
      </c>
      <c r="M60" s="67">
        <v>2.49</v>
      </c>
      <c r="N60" s="38">
        <f t="shared" si="0"/>
        <v>0.264374514056225</v>
      </c>
      <c r="O60" s="69"/>
      <c r="P60" s="70"/>
      <c r="Q60" s="70"/>
    </row>
    <row r="61" s="15" customFormat="1" ht="25" customHeight="1" spans="1:17">
      <c r="A61" s="53">
        <v>42</v>
      </c>
      <c r="B61" s="54" t="s">
        <v>344</v>
      </c>
      <c r="C61" s="54" t="s">
        <v>31</v>
      </c>
      <c r="D61" s="54" t="s">
        <v>32</v>
      </c>
      <c r="E61" s="54" t="s">
        <v>345</v>
      </c>
      <c r="F61" s="54" t="s">
        <v>34</v>
      </c>
      <c r="G61" s="55">
        <v>2.364356</v>
      </c>
      <c r="H61" s="38" t="s">
        <v>137</v>
      </c>
      <c r="I61" s="38" t="s">
        <v>138</v>
      </c>
      <c r="J61" s="38" t="s">
        <v>139</v>
      </c>
      <c r="K61" s="78" t="s">
        <v>38</v>
      </c>
      <c r="L61" s="86">
        <v>4.912819</v>
      </c>
      <c r="M61" s="67">
        <v>2.29</v>
      </c>
      <c r="N61" s="38">
        <f t="shared" si="0"/>
        <v>0.219020192139738</v>
      </c>
      <c r="P61" s="70"/>
      <c r="Q61" s="70"/>
    </row>
    <row r="62" s="15" customFormat="1" ht="25" customHeight="1" spans="1:17">
      <c r="A62" s="53">
        <v>43</v>
      </c>
      <c r="B62" s="54" t="s">
        <v>346</v>
      </c>
      <c r="C62" s="54" t="s">
        <v>347</v>
      </c>
      <c r="D62" s="54" t="s">
        <v>43</v>
      </c>
      <c r="E62" s="54" t="s">
        <v>348</v>
      </c>
      <c r="F62" s="54" t="s">
        <v>34</v>
      </c>
      <c r="G62" s="55">
        <v>1.899325</v>
      </c>
      <c r="H62" s="38" t="s">
        <v>349</v>
      </c>
      <c r="I62" s="38" t="s">
        <v>350</v>
      </c>
      <c r="J62" s="38" t="s">
        <v>351</v>
      </c>
      <c r="K62" s="54" t="s">
        <v>280</v>
      </c>
      <c r="L62" s="87">
        <v>0</v>
      </c>
      <c r="M62" s="67">
        <v>2.49</v>
      </c>
      <c r="N62" s="38">
        <f t="shared" si="0"/>
        <v>1.899325</v>
      </c>
      <c r="P62" s="70"/>
      <c r="Q62" s="70"/>
    </row>
    <row r="63" s="15" customFormat="1" ht="25" customHeight="1" spans="1:17">
      <c r="A63" s="53">
        <v>44</v>
      </c>
      <c r="B63" s="54" t="s">
        <v>352</v>
      </c>
      <c r="C63" s="54" t="s">
        <v>353</v>
      </c>
      <c r="D63" s="54" t="s">
        <v>43</v>
      </c>
      <c r="E63" s="54" t="s">
        <v>354</v>
      </c>
      <c r="F63" s="54" t="s">
        <v>34</v>
      </c>
      <c r="G63" s="55">
        <v>4.132139</v>
      </c>
      <c r="H63" s="38" t="s">
        <v>355</v>
      </c>
      <c r="I63" s="38" t="s">
        <v>356</v>
      </c>
      <c r="J63" s="38" t="s">
        <v>357</v>
      </c>
      <c r="K63" s="78" t="s">
        <v>38</v>
      </c>
      <c r="L63" s="86">
        <v>8.174027</v>
      </c>
      <c r="M63" s="67">
        <v>2</v>
      </c>
      <c r="N63" s="38">
        <f t="shared" si="0"/>
        <v>0.0451254999999993</v>
      </c>
      <c r="P63" s="70"/>
      <c r="Q63" s="70"/>
    </row>
    <row r="64" s="15" customFormat="1" ht="25" customHeight="1" spans="1:17">
      <c r="A64" s="56">
        <v>45</v>
      </c>
      <c r="B64" s="54" t="s">
        <v>358</v>
      </c>
      <c r="C64" s="57" t="s">
        <v>359</v>
      </c>
      <c r="D64" s="57" t="s">
        <v>32</v>
      </c>
      <c r="E64" s="53" t="s">
        <v>360</v>
      </c>
      <c r="F64" s="54" t="s">
        <v>34</v>
      </c>
      <c r="G64" s="58">
        <v>1.97815</v>
      </c>
      <c r="H64" s="59" t="s">
        <v>361</v>
      </c>
      <c r="I64" s="59" t="s">
        <v>362</v>
      </c>
      <c r="J64" s="59" t="s">
        <v>363</v>
      </c>
      <c r="K64" s="78" t="s">
        <v>38</v>
      </c>
      <c r="L64" s="54">
        <v>4.720148</v>
      </c>
      <c r="M64" s="88">
        <v>2.49</v>
      </c>
      <c r="N64" s="38">
        <f t="shared" si="0"/>
        <v>0.082508232931727</v>
      </c>
      <c r="O64" s="69"/>
      <c r="P64" s="70"/>
      <c r="Q64" s="70"/>
    </row>
    <row r="65" s="15" customFormat="1" ht="24" customHeight="1" spans="1:17">
      <c r="A65" s="89"/>
      <c r="B65" s="54" t="s">
        <v>364</v>
      </c>
      <c r="C65" s="90"/>
      <c r="D65" s="90"/>
      <c r="E65" s="53" t="s">
        <v>365</v>
      </c>
      <c r="F65" s="54" t="s">
        <v>34</v>
      </c>
      <c r="G65" s="58">
        <v>1.942421</v>
      </c>
      <c r="H65" s="91"/>
      <c r="I65" s="91"/>
      <c r="J65" s="91"/>
      <c r="K65" s="78" t="s">
        <v>140</v>
      </c>
      <c r="L65" s="54">
        <v>4.348428</v>
      </c>
      <c r="M65" s="88">
        <v>2.49</v>
      </c>
      <c r="N65" s="38">
        <f t="shared" si="0"/>
        <v>0.196064373493976</v>
      </c>
      <c r="O65" s="69"/>
      <c r="P65" s="70"/>
      <c r="Q65" s="70"/>
    </row>
    <row r="66" s="15" customFormat="1" ht="25" customHeight="1" spans="1:17">
      <c r="A66" s="92"/>
      <c r="B66" s="54" t="s">
        <v>366</v>
      </c>
      <c r="C66" s="93"/>
      <c r="D66" s="93"/>
      <c r="E66" s="53" t="s">
        <v>367</v>
      </c>
      <c r="F66" s="54" t="s">
        <v>34</v>
      </c>
      <c r="G66" s="58">
        <v>2.031876</v>
      </c>
      <c r="H66" s="94"/>
      <c r="I66" s="94"/>
      <c r="J66" s="94"/>
      <c r="K66" s="78" t="s">
        <v>140</v>
      </c>
      <c r="L66" s="54">
        <v>4.905099</v>
      </c>
      <c r="M66" s="88">
        <v>2.49</v>
      </c>
      <c r="N66" s="38">
        <f t="shared" si="0"/>
        <v>0.0619567228915665</v>
      </c>
      <c r="O66" s="69"/>
      <c r="P66" s="70"/>
      <c r="Q66" s="70"/>
    </row>
    <row r="67" s="15" customFormat="1" ht="25" customHeight="1" spans="1:17">
      <c r="A67" s="53">
        <v>46</v>
      </c>
      <c r="B67" s="54" t="s">
        <v>368</v>
      </c>
      <c r="C67" s="54" t="s">
        <v>369</v>
      </c>
      <c r="D67" s="54" t="s">
        <v>101</v>
      </c>
      <c r="E67" s="54" t="s">
        <v>370</v>
      </c>
      <c r="F67" s="54" t="s">
        <v>34</v>
      </c>
      <c r="G67" s="54">
        <v>1.899068</v>
      </c>
      <c r="H67" s="38" t="s">
        <v>371</v>
      </c>
      <c r="I67" s="38" t="s">
        <v>138</v>
      </c>
      <c r="J67" s="38" t="s">
        <v>139</v>
      </c>
      <c r="K67" s="78" t="s">
        <v>140</v>
      </c>
      <c r="L67" s="54">
        <v>4.656482</v>
      </c>
      <c r="M67" s="88">
        <v>2.29</v>
      </c>
      <c r="N67" s="68">
        <v>0</v>
      </c>
      <c r="O67" s="69"/>
      <c r="P67" s="70"/>
      <c r="Q67" s="70"/>
    </row>
    <row r="68" s="16" customFormat="1" ht="24" spans="1:18">
      <c r="A68" s="53">
        <v>47</v>
      </c>
      <c r="B68" s="53" t="s">
        <v>372</v>
      </c>
      <c r="C68" s="53" t="s">
        <v>353</v>
      </c>
      <c r="D68" s="53" t="s">
        <v>43</v>
      </c>
      <c r="E68" s="53" t="s">
        <v>373</v>
      </c>
      <c r="F68" s="53" t="s">
        <v>34</v>
      </c>
      <c r="G68" s="58">
        <v>3.219294</v>
      </c>
      <c r="H68" s="58" t="s">
        <v>355</v>
      </c>
      <c r="I68" s="58" t="s">
        <v>374</v>
      </c>
      <c r="J68" s="58" t="s">
        <v>375</v>
      </c>
      <c r="K68" s="78" t="s">
        <v>140</v>
      </c>
      <c r="L68" s="58">
        <v>5.206942</v>
      </c>
      <c r="M68" s="88">
        <v>2</v>
      </c>
      <c r="N68" s="38">
        <f t="shared" ref="N67:N74" si="1">G68-L68/M68</f>
        <v>0.615823</v>
      </c>
      <c r="O68" s="99"/>
      <c r="P68" s="83"/>
      <c r="Q68" s="99"/>
      <c r="R68" s="99"/>
    </row>
    <row r="69" s="16" customFormat="1" ht="24" spans="1:18">
      <c r="A69" s="53">
        <v>48</v>
      </c>
      <c r="B69" s="53" t="s">
        <v>376</v>
      </c>
      <c r="C69" s="53" t="s">
        <v>377</v>
      </c>
      <c r="D69" s="53" t="s">
        <v>43</v>
      </c>
      <c r="E69" s="53" t="s">
        <v>378</v>
      </c>
      <c r="F69" s="53" t="s">
        <v>34</v>
      </c>
      <c r="G69" s="58">
        <v>2.304954</v>
      </c>
      <c r="H69" s="58" t="s">
        <v>379</v>
      </c>
      <c r="I69" s="58" t="s">
        <v>380</v>
      </c>
      <c r="J69" s="58" t="s">
        <v>381</v>
      </c>
      <c r="K69" s="78" t="s">
        <v>140</v>
      </c>
      <c r="L69" s="58">
        <v>3.200647</v>
      </c>
      <c r="M69" s="88">
        <v>2</v>
      </c>
      <c r="N69" s="38">
        <f t="shared" si="1"/>
        <v>0.7046305</v>
      </c>
      <c r="O69" s="99"/>
      <c r="P69" s="83"/>
      <c r="Q69" s="99"/>
      <c r="R69" s="99"/>
    </row>
    <row r="70" s="15" customFormat="1" ht="24" spans="1:18">
      <c r="A70" s="53">
        <v>49</v>
      </c>
      <c r="B70" s="53" t="s">
        <v>189</v>
      </c>
      <c r="C70" s="53" t="s">
        <v>189</v>
      </c>
      <c r="D70" s="53" t="s">
        <v>43</v>
      </c>
      <c r="E70" s="53" t="s">
        <v>382</v>
      </c>
      <c r="F70" s="53" t="s">
        <v>34</v>
      </c>
      <c r="G70" s="58">
        <v>2.272111</v>
      </c>
      <c r="H70" s="58" t="s">
        <v>383</v>
      </c>
      <c r="I70" s="58" t="s">
        <v>384</v>
      </c>
      <c r="J70" s="58" t="s">
        <v>385</v>
      </c>
      <c r="K70" s="54" t="s">
        <v>280</v>
      </c>
      <c r="L70" s="100">
        <v>0</v>
      </c>
      <c r="M70" s="88">
        <v>2.5</v>
      </c>
      <c r="N70" s="38">
        <f t="shared" si="1"/>
        <v>2.272111</v>
      </c>
      <c r="O70" s="101"/>
      <c r="P70" s="101"/>
      <c r="Q70" s="101"/>
      <c r="R70" s="101"/>
    </row>
    <row r="71" s="15" customFormat="1" ht="24" spans="1:18">
      <c r="A71" s="53">
        <v>50</v>
      </c>
      <c r="B71" s="53" t="s">
        <v>386</v>
      </c>
      <c r="C71" s="53" t="s">
        <v>387</v>
      </c>
      <c r="D71" s="53" t="s">
        <v>32</v>
      </c>
      <c r="E71" s="53" t="s">
        <v>388</v>
      </c>
      <c r="F71" s="53" t="s">
        <v>34</v>
      </c>
      <c r="G71" s="58">
        <v>1.82014</v>
      </c>
      <c r="H71" s="58" t="s">
        <v>389</v>
      </c>
      <c r="I71" s="58" t="s">
        <v>390</v>
      </c>
      <c r="J71" s="58" t="s">
        <v>391</v>
      </c>
      <c r="K71" s="54" t="s">
        <v>280</v>
      </c>
      <c r="L71" s="100">
        <v>0</v>
      </c>
      <c r="M71" s="88">
        <v>2.3</v>
      </c>
      <c r="N71" s="38">
        <f t="shared" si="1"/>
        <v>1.82014</v>
      </c>
      <c r="O71" s="101"/>
      <c r="P71" s="101"/>
      <c r="Q71" s="101"/>
      <c r="R71" s="101"/>
    </row>
    <row r="72" s="15" customFormat="1" ht="24" spans="1:18">
      <c r="A72" s="53">
        <v>51</v>
      </c>
      <c r="B72" s="53" t="s">
        <v>276</v>
      </c>
      <c r="C72" s="53" t="s">
        <v>276</v>
      </c>
      <c r="D72" s="53" t="s">
        <v>43</v>
      </c>
      <c r="E72" s="53" t="s">
        <v>392</v>
      </c>
      <c r="F72" s="53" t="s">
        <v>34</v>
      </c>
      <c r="G72" s="58">
        <v>1.698456</v>
      </c>
      <c r="H72" s="58" t="s">
        <v>393</v>
      </c>
      <c r="I72" s="58" t="s">
        <v>394</v>
      </c>
      <c r="J72" s="58" t="s">
        <v>395</v>
      </c>
      <c r="K72" s="54" t="s">
        <v>280</v>
      </c>
      <c r="L72" s="100">
        <v>0</v>
      </c>
      <c r="M72" s="88">
        <v>2</v>
      </c>
      <c r="N72" s="38">
        <f t="shared" si="1"/>
        <v>1.698456</v>
      </c>
      <c r="O72" s="101"/>
      <c r="P72" s="101"/>
      <c r="Q72" s="101"/>
      <c r="R72" s="101"/>
    </row>
    <row r="73" s="13" customFormat="1" ht="25" customHeight="1" spans="1:17">
      <c r="A73" s="53">
        <v>52</v>
      </c>
      <c r="B73" s="54" t="s">
        <v>396</v>
      </c>
      <c r="C73" s="54" t="s">
        <v>353</v>
      </c>
      <c r="D73" s="53" t="s">
        <v>43</v>
      </c>
      <c r="E73" s="53" t="s">
        <v>397</v>
      </c>
      <c r="F73" s="53" t="s">
        <v>34</v>
      </c>
      <c r="G73" s="86">
        <v>2.265293</v>
      </c>
      <c r="H73" s="86" t="s">
        <v>398</v>
      </c>
      <c r="I73" s="86" t="s">
        <v>399</v>
      </c>
      <c r="J73" s="86" t="s">
        <v>400</v>
      </c>
      <c r="K73" s="54" t="s">
        <v>280</v>
      </c>
      <c r="L73" s="87">
        <v>0</v>
      </c>
      <c r="M73" s="88">
        <v>2</v>
      </c>
      <c r="N73" s="38">
        <f t="shared" si="1"/>
        <v>2.265293</v>
      </c>
      <c r="O73" s="102"/>
      <c r="P73" s="102"/>
      <c r="Q73" s="102"/>
    </row>
    <row r="74" s="20" customFormat="1" ht="25" customHeight="1" spans="1:14">
      <c r="A74" s="53">
        <v>53</v>
      </c>
      <c r="B74" s="54" t="s">
        <v>401</v>
      </c>
      <c r="C74" s="54" t="s">
        <v>402</v>
      </c>
      <c r="D74" s="53" t="s">
        <v>43</v>
      </c>
      <c r="E74" s="53" t="s">
        <v>403</v>
      </c>
      <c r="F74" s="53" t="s">
        <v>34</v>
      </c>
      <c r="G74" s="86">
        <v>1.020564</v>
      </c>
      <c r="H74" s="86" t="s">
        <v>404</v>
      </c>
      <c r="I74" s="86" t="s">
        <v>405</v>
      </c>
      <c r="J74" s="86" t="s">
        <v>406</v>
      </c>
      <c r="K74" s="54" t="s">
        <v>140</v>
      </c>
      <c r="L74" s="103">
        <v>3.426835</v>
      </c>
      <c r="M74" s="88">
        <v>3.46</v>
      </c>
      <c r="N74" s="38">
        <f t="shared" si="1"/>
        <v>0.0301492601156069</v>
      </c>
    </row>
    <row r="75" s="15" customFormat="1" ht="25" customHeight="1" spans="1:17">
      <c r="A75" s="92"/>
      <c r="B75" s="54"/>
      <c r="C75" s="93"/>
      <c r="D75" s="93"/>
      <c r="E75" s="53"/>
      <c r="F75" s="54"/>
      <c r="G75" s="58"/>
      <c r="H75" s="94"/>
      <c r="I75" s="94"/>
      <c r="J75" s="94"/>
      <c r="K75" s="78"/>
      <c r="L75" s="54"/>
      <c r="M75" s="88"/>
      <c r="N75" s="38"/>
      <c r="O75" s="69"/>
      <c r="P75" s="70"/>
      <c r="Q75" s="70"/>
    </row>
    <row r="76" s="15" customFormat="1" spans="1:17">
      <c r="A76" s="95"/>
      <c r="B76" s="69"/>
      <c r="C76" s="69"/>
      <c r="D76" s="69"/>
      <c r="E76" s="69"/>
      <c r="F76" s="69"/>
      <c r="G76" s="96"/>
      <c r="H76" s="96"/>
      <c r="I76" s="96"/>
      <c r="J76" s="96"/>
      <c r="K76" s="69"/>
      <c r="L76" s="96"/>
      <c r="M76" s="104"/>
      <c r="N76" s="96"/>
      <c r="O76" s="69"/>
      <c r="P76" s="70"/>
      <c r="Q76" s="70"/>
    </row>
    <row r="77" s="15" customFormat="1" spans="1:17">
      <c r="A77" s="97" t="s">
        <v>407</v>
      </c>
      <c r="B77" s="97"/>
      <c r="C77" s="97"/>
      <c r="D77" s="97"/>
      <c r="E77" s="97"/>
      <c r="F77" s="98"/>
      <c r="G77" s="97"/>
      <c r="H77" s="98"/>
      <c r="I77" s="105"/>
      <c r="J77" s="98"/>
      <c r="K77" s="69"/>
      <c r="L77" s="96"/>
      <c r="M77" s="104"/>
      <c r="N77" s="96"/>
      <c r="O77" s="69"/>
      <c r="P77" s="70"/>
      <c r="Q77" s="70"/>
    </row>
    <row r="78" s="15" customFormat="1" spans="1:17">
      <c r="A78" s="97" t="s">
        <v>408</v>
      </c>
      <c r="B78" s="97"/>
      <c r="C78" s="97"/>
      <c r="D78" s="97"/>
      <c r="E78" s="97"/>
      <c r="F78" s="98"/>
      <c r="G78" s="97"/>
      <c r="H78" s="98"/>
      <c r="I78" s="105"/>
      <c r="J78" s="98"/>
      <c r="K78" s="69"/>
      <c r="L78" s="96"/>
      <c r="M78" s="104"/>
      <c r="N78" s="96"/>
      <c r="O78" s="69"/>
      <c r="P78" s="70"/>
      <c r="Q78" s="70"/>
    </row>
    <row r="79" s="15" customFormat="1" spans="1:17">
      <c r="A79" s="97" t="s">
        <v>409</v>
      </c>
      <c r="B79" s="97"/>
      <c r="C79" s="97"/>
      <c r="D79" s="97"/>
      <c r="E79" s="97"/>
      <c r="F79" s="98"/>
      <c r="G79" s="97"/>
      <c r="H79" s="98"/>
      <c r="I79" s="105"/>
      <c r="J79" s="98"/>
      <c r="K79" s="69"/>
      <c r="L79" s="96"/>
      <c r="M79" s="104"/>
      <c r="N79" s="96"/>
      <c r="O79" s="69"/>
      <c r="P79" s="70"/>
      <c r="Q79" s="70"/>
    </row>
    <row r="80" s="15" customFormat="1" spans="1:17">
      <c r="A80" s="95"/>
      <c r="B80" s="69"/>
      <c r="C80" s="69"/>
      <c r="D80" s="69"/>
      <c r="E80" s="69"/>
      <c r="F80" s="69"/>
      <c r="G80" s="96"/>
      <c r="H80" s="96"/>
      <c r="I80" s="96"/>
      <c r="J80" s="96"/>
      <c r="K80" s="69"/>
      <c r="L80" s="96"/>
      <c r="M80" s="104"/>
      <c r="N80" s="96"/>
      <c r="O80" s="69"/>
      <c r="P80" s="70"/>
      <c r="Q80" s="70"/>
    </row>
  </sheetData>
  <autoFilter xmlns:etc="http://www.wps.cn/officeDocument/2017/etCustomData" ref="A3:N74" etc:filterBottomFollowUsedRange="0">
    <extLst/>
  </autoFilter>
  <mergeCells count="76">
    <mergeCell ref="A1:N1"/>
    <mergeCell ref="A77:J77"/>
    <mergeCell ref="A78:J78"/>
    <mergeCell ref="A79:J79"/>
    <mergeCell ref="A6:A7"/>
    <mergeCell ref="A10:A11"/>
    <mergeCell ref="A16:A17"/>
    <mergeCell ref="A22:A23"/>
    <mergeCell ref="A25:A26"/>
    <mergeCell ref="A29:A30"/>
    <mergeCell ref="A31:A32"/>
    <mergeCell ref="A36:A38"/>
    <mergeCell ref="A39:A40"/>
    <mergeCell ref="A49:A50"/>
    <mergeCell ref="A53:A54"/>
    <mergeCell ref="A57:A60"/>
    <mergeCell ref="A64:A66"/>
    <mergeCell ref="B6:B7"/>
    <mergeCell ref="B10:B11"/>
    <mergeCell ref="B16:B17"/>
    <mergeCell ref="B22:B23"/>
    <mergeCell ref="B25:B26"/>
    <mergeCell ref="B29:B30"/>
    <mergeCell ref="B31:B32"/>
    <mergeCell ref="B36:B38"/>
    <mergeCell ref="B39:B40"/>
    <mergeCell ref="B49:B50"/>
    <mergeCell ref="B53:B54"/>
    <mergeCell ref="B57:B60"/>
    <mergeCell ref="C6:C7"/>
    <mergeCell ref="C10:C11"/>
    <mergeCell ref="C22:C23"/>
    <mergeCell ref="C25:C26"/>
    <mergeCell ref="C29:C30"/>
    <mergeCell ref="C31:C32"/>
    <mergeCell ref="C36:C38"/>
    <mergeCell ref="C39:C40"/>
    <mergeCell ref="C49:C50"/>
    <mergeCell ref="C53:C54"/>
    <mergeCell ref="C57:C60"/>
    <mergeCell ref="C64:C66"/>
    <mergeCell ref="D6:D7"/>
    <mergeCell ref="D10:D11"/>
    <mergeCell ref="D25:D26"/>
    <mergeCell ref="D29:D30"/>
    <mergeCell ref="D31:D32"/>
    <mergeCell ref="D36:D38"/>
    <mergeCell ref="D39:D40"/>
    <mergeCell ref="D49:D50"/>
    <mergeCell ref="D53:D54"/>
    <mergeCell ref="D57:D60"/>
    <mergeCell ref="D64:D66"/>
    <mergeCell ref="E6:E7"/>
    <mergeCell ref="E29:E30"/>
    <mergeCell ref="E36:E38"/>
    <mergeCell ref="E39:E40"/>
    <mergeCell ref="F6:F7"/>
    <mergeCell ref="F29:F30"/>
    <mergeCell ref="F36:F38"/>
    <mergeCell ref="F39:F40"/>
    <mergeCell ref="F57:F60"/>
    <mergeCell ref="H57:H60"/>
    <mergeCell ref="H64:H66"/>
    <mergeCell ref="I57:I60"/>
    <mergeCell ref="I64:I66"/>
    <mergeCell ref="J57:J60"/>
    <mergeCell ref="J64:J66"/>
    <mergeCell ref="L25:L26"/>
    <mergeCell ref="L36:L38"/>
    <mergeCell ref="L39:L40"/>
    <mergeCell ref="M25:M26"/>
    <mergeCell ref="M36:M38"/>
    <mergeCell ref="M39:M40"/>
    <mergeCell ref="N25:N26"/>
    <mergeCell ref="N36:N38"/>
    <mergeCell ref="N39:N40"/>
  </mergeCells>
  <printOptions horizontalCentered="1"/>
  <pageMargins left="0.393055555555556" right="0.393055555555556" top="0.590277777777778" bottom="0.472222222222222" header="0" footer="0.156944444444444"/>
  <pageSetup paperSize="9" scale="7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3"/>
  <sheetViews>
    <sheetView topLeftCell="A58" workbookViewId="0">
      <selection activeCell="F52" sqref="F52:F73"/>
    </sheetView>
  </sheetViews>
  <sheetFormatPr defaultColWidth="9" defaultRowHeight="13.5"/>
  <cols>
    <col min="12" max="12" width="28.625" customWidth="1"/>
  </cols>
  <sheetData>
    <row r="1" ht="26.25" spans="1:13">
      <c r="A1" s="1">
        <v>1</v>
      </c>
      <c r="B1" s="2" t="s">
        <v>77</v>
      </c>
      <c r="C1" s="2" t="s">
        <v>410</v>
      </c>
      <c r="D1" s="2" t="s">
        <v>411</v>
      </c>
      <c r="E1" s="2">
        <v>0</v>
      </c>
      <c r="F1" s="2">
        <v>12541.61</v>
      </c>
      <c r="G1" s="2">
        <v>108</v>
      </c>
      <c r="H1" s="2">
        <v>18</v>
      </c>
      <c r="I1" s="2">
        <v>1</v>
      </c>
      <c r="J1" s="2">
        <v>18</v>
      </c>
      <c r="K1" s="2" t="s">
        <v>412</v>
      </c>
      <c r="L1" s="7">
        <v>44069.6350810185</v>
      </c>
      <c r="M1" s="8" t="s">
        <v>413</v>
      </c>
    </row>
    <row r="2" ht="26.25" spans="1:13">
      <c r="A2" s="1">
        <v>2</v>
      </c>
      <c r="B2" s="2" t="s">
        <v>77</v>
      </c>
      <c r="C2" s="2" t="s">
        <v>414</v>
      </c>
      <c r="D2" s="2" t="s">
        <v>411</v>
      </c>
      <c r="E2" s="2">
        <v>0</v>
      </c>
      <c r="F2" s="2">
        <v>9772.08</v>
      </c>
      <c r="G2" s="2">
        <v>80</v>
      </c>
      <c r="H2" s="2">
        <v>20</v>
      </c>
      <c r="I2" s="2">
        <v>1</v>
      </c>
      <c r="J2" s="2">
        <v>20</v>
      </c>
      <c r="K2" s="2" t="s">
        <v>415</v>
      </c>
      <c r="L2" s="7">
        <v>44069.6358217593</v>
      </c>
      <c r="M2" s="8" t="s">
        <v>413</v>
      </c>
    </row>
    <row r="3" ht="26.25" spans="1:13">
      <c r="A3" s="1">
        <v>3</v>
      </c>
      <c r="B3" s="2" t="s">
        <v>77</v>
      </c>
      <c r="C3" s="2" t="s">
        <v>416</v>
      </c>
      <c r="D3" s="2" t="s">
        <v>411</v>
      </c>
      <c r="E3" s="2">
        <v>0</v>
      </c>
      <c r="F3" s="2">
        <v>16289.65</v>
      </c>
      <c r="G3" s="2">
        <v>138</v>
      </c>
      <c r="H3" s="2">
        <v>20</v>
      </c>
      <c r="I3" s="2">
        <v>1</v>
      </c>
      <c r="J3" s="2">
        <v>20</v>
      </c>
      <c r="K3" s="2" t="s">
        <v>417</v>
      </c>
      <c r="L3" s="7">
        <v>44115.4926851852</v>
      </c>
      <c r="M3" s="8" t="s">
        <v>413</v>
      </c>
    </row>
    <row r="4" ht="26.25" spans="1:13">
      <c r="A4" s="1">
        <v>4</v>
      </c>
      <c r="B4" s="2" t="s">
        <v>77</v>
      </c>
      <c r="C4" s="2" t="s">
        <v>418</v>
      </c>
      <c r="D4" s="2" t="s">
        <v>411</v>
      </c>
      <c r="E4" s="2">
        <v>0</v>
      </c>
      <c r="F4" s="2">
        <v>13804.96</v>
      </c>
      <c r="G4" s="2">
        <v>116</v>
      </c>
      <c r="H4" s="2">
        <v>20</v>
      </c>
      <c r="I4" s="2">
        <v>1</v>
      </c>
      <c r="J4" s="2">
        <v>20</v>
      </c>
      <c r="K4" s="2" t="s">
        <v>419</v>
      </c>
      <c r="L4" s="7">
        <v>44115.4938078704</v>
      </c>
      <c r="M4" s="8" t="s">
        <v>413</v>
      </c>
    </row>
    <row r="5" ht="26.25" spans="1:13">
      <c r="A5" s="1">
        <v>5</v>
      </c>
      <c r="B5" s="2" t="s">
        <v>77</v>
      </c>
      <c r="C5" s="2" t="s">
        <v>420</v>
      </c>
      <c r="D5" s="2" t="s">
        <v>411</v>
      </c>
      <c r="E5" s="2">
        <v>0</v>
      </c>
      <c r="F5" s="2">
        <v>9442.52</v>
      </c>
      <c r="G5" s="2">
        <v>80</v>
      </c>
      <c r="H5" s="2">
        <v>20</v>
      </c>
      <c r="I5" s="2">
        <v>1</v>
      </c>
      <c r="J5" s="2">
        <v>20</v>
      </c>
      <c r="K5" s="2" t="s">
        <v>421</v>
      </c>
      <c r="L5" s="7">
        <v>44131.8459606481</v>
      </c>
      <c r="M5" s="8" t="s">
        <v>413</v>
      </c>
    </row>
    <row r="6" ht="26.25" spans="1:13">
      <c r="A6" s="1">
        <v>6</v>
      </c>
      <c r="B6" s="2" t="s">
        <v>77</v>
      </c>
      <c r="C6" s="2" t="s">
        <v>422</v>
      </c>
      <c r="D6" s="2" t="s">
        <v>411</v>
      </c>
      <c r="E6" s="2">
        <v>0</v>
      </c>
      <c r="F6" s="2">
        <v>9830.02</v>
      </c>
      <c r="G6" s="2">
        <v>77</v>
      </c>
      <c r="H6" s="2">
        <v>20</v>
      </c>
      <c r="I6" s="2">
        <v>1</v>
      </c>
      <c r="J6" s="2">
        <v>20</v>
      </c>
      <c r="K6" s="2" t="s">
        <v>423</v>
      </c>
      <c r="L6" s="7">
        <v>44217.4179050926</v>
      </c>
      <c r="M6" s="8" t="s">
        <v>413</v>
      </c>
    </row>
    <row r="7" ht="26.25" spans="1:13">
      <c r="A7" s="1">
        <v>7</v>
      </c>
      <c r="B7" s="2" t="s">
        <v>77</v>
      </c>
      <c r="C7" s="2" t="s">
        <v>424</v>
      </c>
      <c r="D7" s="2" t="s">
        <v>411</v>
      </c>
      <c r="E7" s="2">
        <v>0</v>
      </c>
      <c r="F7" s="2">
        <v>9767.68</v>
      </c>
      <c r="G7" s="2">
        <v>80</v>
      </c>
      <c r="H7" s="2">
        <v>20</v>
      </c>
      <c r="I7" s="2">
        <v>1</v>
      </c>
      <c r="J7" s="2">
        <v>20</v>
      </c>
      <c r="K7" s="2" t="s">
        <v>425</v>
      </c>
      <c r="L7" s="7">
        <v>44281.5262731481</v>
      </c>
      <c r="M7" s="8" t="s">
        <v>413</v>
      </c>
    </row>
    <row r="8" ht="26.25" spans="1:13">
      <c r="A8" s="3">
        <v>8</v>
      </c>
      <c r="B8" s="4" t="s">
        <v>77</v>
      </c>
      <c r="C8" s="4" t="s">
        <v>426</v>
      </c>
      <c r="D8" s="4" t="s">
        <v>411</v>
      </c>
      <c r="E8" s="4">
        <v>0</v>
      </c>
      <c r="F8" s="4">
        <v>9945.38</v>
      </c>
      <c r="G8" s="4">
        <v>80</v>
      </c>
      <c r="H8" s="4">
        <v>20</v>
      </c>
      <c r="I8" s="4">
        <v>1</v>
      </c>
      <c r="J8" s="4">
        <v>20</v>
      </c>
      <c r="K8" s="4" t="s">
        <v>427</v>
      </c>
      <c r="L8" s="9">
        <v>44380.7753819444</v>
      </c>
      <c r="M8" s="10" t="s">
        <v>413</v>
      </c>
    </row>
    <row r="9" ht="14.25"/>
    <row r="10" ht="26.25" spans="1:13">
      <c r="A10" s="1">
        <v>1</v>
      </c>
      <c r="B10" s="2" t="s">
        <v>314</v>
      </c>
      <c r="C10" s="2" t="s">
        <v>428</v>
      </c>
      <c r="D10" s="2" t="s">
        <v>429</v>
      </c>
      <c r="E10" s="2">
        <v>881.08</v>
      </c>
      <c r="F10" s="2">
        <v>12917.58</v>
      </c>
      <c r="G10" s="2">
        <v>107</v>
      </c>
      <c r="H10" s="2">
        <v>18</v>
      </c>
      <c r="I10" s="2">
        <v>1</v>
      </c>
      <c r="J10" s="2">
        <v>18</v>
      </c>
      <c r="K10" s="2" t="s">
        <v>430</v>
      </c>
      <c r="L10" s="7">
        <v>44347.6447800926</v>
      </c>
      <c r="M10" s="8" t="s">
        <v>413</v>
      </c>
    </row>
    <row r="11" ht="26.25" spans="1:13">
      <c r="A11" s="1">
        <v>2</v>
      </c>
      <c r="B11" s="2" t="s">
        <v>314</v>
      </c>
      <c r="C11" s="2" t="s">
        <v>431</v>
      </c>
      <c r="D11" s="2" t="s">
        <v>429</v>
      </c>
      <c r="E11" s="2">
        <v>966.65</v>
      </c>
      <c r="F11" s="2">
        <v>13073.76</v>
      </c>
      <c r="G11" s="2">
        <v>103</v>
      </c>
      <c r="H11" s="2">
        <v>18</v>
      </c>
      <c r="I11" s="2">
        <v>1</v>
      </c>
      <c r="J11" s="2">
        <v>18</v>
      </c>
      <c r="K11" s="2" t="s">
        <v>432</v>
      </c>
      <c r="L11" s="7">
        <v>44347.6451967593</v>
      </c>
      <c r="M11" s="8" t="s">
        <v>413</v>
      </c>
    </row>
    <row r="12" ht="26.25" spans="1:13">
      <c r="A12" s="1">
        <v>3</v>
      </c>
      <c r="B12" s="2" t="s">
        <v>314</v>
      </c>
      <c r="C12" s="2" t="s">
        <v>433</v>
      </c>
      <c r="D12" s="2" t="s">
        <v>429</v>
      </c>
      <c r="E12" s="2">
        <v>648.91</v>
      </c>
      <c r="F12" s="2">
        <v>9070.72</v>
      </c>
      <c r="G12" s="2">
        <v>64</v>
      </c>
      <c r="H12" s="2">
        <v>16</v>
      </c>
      <c r="I12" s="2">
        <v>1</v>
      </c>
      <c r="J12" s="2">
        <v>16</v>
      </c>
      <c r="K12" s="2" t="s">
        <v>434</v>
      </c>
      <c r="L12" s="7">
        <v>44419.3757060185</v>
      </c>
      <c r="M12" s="8" t="s">
        <v>413</v>
      </c>
    </row>
    <row r="13" ht="26.25" spans="1:13">
      <c r="A13" s="1">
        <v>4</v>
      </c>
      <c r="B13" s="2" t="s">
        <v>314</v>
      </c>
      <c r="C13" s="2" t="s">
        <v>435</v>
      </c>
      <c r="D13" s="2" t="s">
        <v>429</v>
      </c>
      <c r="E13" s="2">
        <v>799.14</v>
      </c>
      <c r="F13" s="2">
        <v>14015.98</v>
      </c>
      <c r="G13" s="2">
        <v>108</v>
      </c>
      <c r="H13" s="2">
        <v>18</v>
      </c>
      <c r="I13" s="2">
        <v>1</v>
      </c>
      <c r="J13" s="2">
        <v>18</v>
      </c>
      <c r="K13" s="2" t="s">
        <v>436</v>
      </c>
      <c r="L13" s="7">
        <v>44419.3763310185</v>
      </c>
      <c r="M13" s="8" t="s">
        <v>413</v>
      </c>
    </row>
    <row r="14" ht="26.25" spans="1:13">
      <c r="A14" s="1">
        <v>5</v>
      </c>
      <c r="B14" s="2" t="s">
        <v>314</v>
      </c>
      <c r="C14" s="2" t="s">
        <v>437</v>
      </c>
      <c r="D14" s="2" t="s">
        <v>429</v>
      </c>
      <c r="E14" s="2">
        <v>330.86</v>
      </c>
      <c r="F14" s="2">
        <v>2823.26</v>
      </c>
      <c r="G14" s="2">
        <v>17</v>
      </c>
      <c r="H14" s="2">
        <v>9</v>
      </c>
      <c r="I14" s="2">
        <v>1</v>
      </c>
      <c r="J14" s="2">
        <v>9</v>
      </c>
      <c r="K14" s="2" t="s">
        <v>438</v>
      </c>
      <c r="L14" s="7">
        <v>44483.4479398148</v>
      </c>
      <c r="M14" s="8" t="s">
        <v>413</v>
      </c>
    </row>
    <row r="15" ht="26.25" spans="1:13">
      <c r="A15" s="1">
        <v>6</v>
      </c>
      <c r="B15" s="2" t="s">
        <v>314</v>
      </c>
      <c r="C15" s="2" t="s">
        <v>439</v>
      </c>
      <c r="D15" s="2" t="s">
        <v>429</v>
      </c>
      <c r="E15" s="2">
        <v>314.34</v>
      </c>
      <c r="F15" s="2">
        <v>2793.51</v>
      </c>
      <c r="G15" s="2">
        <v>16</v>
      </c>
      <c r="H15" s="2">
        <v>9</v>
      </c>
      <c r="I15" s="2">
        <v>1</v>
      </c>
      <c r="J15" s="2">
        <v>9</v>
      </c>
      <c r="K15" s="2" t="s">
        <v>440</v>
      </c>
      <c r="L15" s="7">
        <v>44483.4496064815</v>
      </c>
      <c r="M15" s="8" t="s">
        <v>413</v>
      </c>
    </row>
    <row r="16" ht="26.25" spans="1:13">
      <c r="A16" s="1">
        <v>7</v>
      </c>
      <c r="B16" s="2" t="s">
        <v>314</v>
      </c>
      <c r="C16" s="2" t="s">
        <v>441</v>
      </c>
      <c r="D16" s="2" t="s">
        <v>429</v>
      </c>
      <c r="E16" s="2">
        <v>812.66</v>
      </c>
      <c r="F16" s="2">
        <v>11790.31</v>
      </c>
      <c r="G16" s="2">
        <v>88</v>
      </c>
      <c r="H16" s="2">
        <v>15</v>
      </c>
      <c r="I16" s="2">
        <v>1</v>
      </c>
      <c r="J16" s="2">
        <v>15</v>
      </c>
      <c r="K16" s="2" t="s">
        <v>442</v>
      </c>
      <c r="L16" s="7">
        <v>44483.4554861111</v>
      </c>
      <c r="M16" s="8" t="s">
        <v>413</v>
      </c>
    </row>
    <row r="17" ht="25.5" spans="1:13">
      <c r="A17" s="1">
        <v>8</v>
      </c>
      <c r="B17" s="2" t="s">
        <v>314</v>
      </c>
      <c r="C17" s="2" t="s">
        <v>443</v>
      </c>
      <c r="D17" s="2" t="s">
        <v>429</v>
      </c>
      <c r="E17" s="2">
        <v>427.11</v>
      </c>
      <c r="F17" s="2">
        <v>5994.27</v>
      </c>
      <c r="G17" s="2">
        <v>30</v>
      </c>
      <c r="H17" s="2">
        <v>15</v>
      </c>
      <c r="I17" s="2">
        <v>1</v>
      </c>
      <c r="J17" s="2">
        <v>15</v>
      </c>
      <c r="K17" s="2" t="s">
        <v>444</v>
      </c>
      <c r="L17" s="7">
        <v>44492.7456018518</v>
      </c>
      <c r="M17" s="8" t="s">
        <v>413</v>
      </c>
    </row>
    <row r="18" ht="14.25"/>
    <row r="19" ht="26.25" spans="1:13">
      <c r="A19" s="3">
        <v>10</v>
      </c>
      <c r="B19" s="4" t="s">
        <v>314</v>
      </c>
      <c r="C19" s="4" t="s">
        <v>445</v>
      </c>
      <c r="D19" s="4" t="s">
        <v>429</v>
      </c>
      <c r="E19" s="4">
        <v>648.91</v>
      </c>
      <c r="F19" s="4">
        <v>10336.33</v>
      </c>
      <c r="G19" s="4">
        <v>72</v>
      </c>
      <c r="H19" s="4">
        <v>18</v>
      </c>
      <c r="I19" s="4">
        <v>1</v>
      </c>
      <c r="J19" s="4">
        <v>18</v>
      </c>
      <c r="K19" s="4" t="s">
        <v>446</v>
      </c>
      <c r="L19" s="9">
        <v>44539.468599537</v>
      </c>
      <c r="M19" s="10" t="s">
        <v>413</v>
      </c>
    </row>
    <row r="20" ht="25.5" spans="1:13">
      <c r="A20" s="1">
        <v>9</v>
      </c>
      <c r="B20" s="2" t="s">
        <v>314</v>
      </c>
      <c r="C20" s="2" t="s">
        <v>447</v>
      </c>
      <c r="D20" s="2" t="s">
        <v>429</v>
      </c>
      <c r="E20" s="2">
        <v>858.21</v>
      </c>
      <c r="F20" s="2">
        <v>13961.04</v>
      </c>
      <c r="G20" s="2">
        <v>108</v>
      </c>
      <c r="H20" s="2">
        <v>18</v>
      </c>
      <c r="I20" s="2">
        <v>1</v>
      </c>
      <c r="J20" s="2">
        <v>18</v>
      </c>
      <c r="K20" s="2" t="s">
        <v>448</v>
      </c>
      <c r="L20" s="7">
        <v>44653.6665277778</v>
      </c>
      <c r="M20" s="8" t="s">
        <v>413</v>
      </c>
    </row>
    <row r="22" ht="14.25"/>
    <row r="23" ht="26.25" spans="1:13">
      <c r="A23" s="1">
        <v>1</v>
      </c>
      <c r="B23" s="2" t="s">
        <v>188</v>
      </c>
      <c r="C23" s="2" t="s">
        <v>449</v>
      </c>
      <c r="D23" s="2" t="s">
        <v>450</v>
      </c>
      <c r="E23" s="2">
        <v>781.04</v>
      </c>
      <c r="F23" s="2">
        <v>696.96</v>
      </c>
      <c r="G23" s="2">
        <v>121</v>
      </c>
      <c r="H23" s="2">
        <v>18</v>
      </c>
      <c r="I23" s="2">
        <v>1</v>
      </c>
      <c r="J23" s="2">
        <v>18</v>
      </c>
      <c r="K23" s="2" t="s">
        <v>451</v>
      </c>
      <c r="L23" s="7">
        <v>43419.4974537037</v>
      </c>
      <c r="M23" s="8" t="s">
        <v>413</v>
      </c>
    </row>
    <row r="24" ht="26.25" spans="1:13">
      <c r="A24" s="1">
        <v>2</v>
      </c>
      <c r="B24" s="2" t="s">
        <v>188</v>
      </c>
      <c r="C24" s="2" t="s">
        <v>452</v>
      </c>
      <c r="D24" s="2" t="s">
        <v>429</v>
      </c>
      <c r="E24" s="2">
        <v>723.91</v>
      </c>
      <c r="F24" s="2">
        <v>728.22</v>
      </c>
      <c r="G24" s="2">
        <v>156</v>
      </c>
      <c r="H24" s="2">
        <v>26</v>
      </c>
      <c r="I24" s="2">
        <v>1</v>
      </c>
      <c r="J24" s="2">
        <v>26</v>
      </c>
      <c r="K24" s="2" t="s">
        <v>453</v>
      </c>
      <c r="L24" s="7">
        <v>43434.4597916667</v>
      </c>
      <c r="M24" s="8" t="s">
        <v>413</v>
      </c>
    </row>
    <row r="25" ht="26.25" spans="1:13">
      <c r="A25" s="1">
        <v>3</v>
      </c>
      <c r="B25" s="2" t="s">
        <v>188</v>
      </c>
      <c r="C25" s="2" t="s">
        <v>454</v>
      </c>
      <c r="D25" s="2" t="s">
        <v>450</v>
      </c>
      <c r="E25" s="2">
        <v>781.04</v>
      </c>
      <c r="F25" s="2">
        <v>15696.98</v>
      </c>
      <c r="G25" s="2">
        <v>125</v>
      </c>
      <c r="H25" s="2">
        <v>18</v>
      </c>
      <c r="I25" s="2">
        <v>1</v>
      </c>
      <c r="J25" s="2">
        <v>18</v>
      </c>
      <c r="K25" s="2" t="s">
        <v>455</v>
      </c>
      <c r="L25" s="7">
        <v>43586.4330671296</v>
      </c>
      <c r="M25" s="8" t="s">
        <v>413</v>
      </c>
    </row>
    <row r="26" ht="26.25" spans="1:13">
      <c r="A26" s="1">
        <v>4</v>
      </c>
      <c r="B26" s="2" t="s">
        <v>188</v>
      </c>
      <c r="C26" s="2" t="s">
        <v>456</v>
      </c>
      <c r="D26" s="2" t="s">
        <v>450</v>
      </c>
      <c r="E26" s="2">
        <v>487.32</v>
      </c>
      <c r="F26" s="2">
        <v>13602.57</v>
      </c>
      <c r="G26" s="2">
        <v>104</v>
      </c>
      <c r="H26" s="2">
        <v>26</v>
      </c>
      <c r="I26" s="2">
        <v>1</v>
      </c>
      <c r="J26" s="2">
        <v>26</v>
      </c>
      <c r="K26" s="2" t="s">
        <v>457</v>
      </c>
      <c r="L26" s="7">
        <v>43646.3955787037</v>
      </c>
      <c r="M26" s="8" t="s">
        <v>413</v>
      </c>
    </row>
    <row r="27" ht="26.25" spans="1:13">
      <c r="A27" s="3">
        <v>5</v>
      </c>
      <c r="B27" s="4" t="s">
        <v>188</v>
      </c>
      <c r="C27" s="4" t="s">
        <v>458</v>
      </c>
      <c r="D27" s="4" t="s">
        <v>450</v>
      </c>
      <c r="E27" s="4">
        <v>756.3</v>
      </c>
      <c r="F27" s="4">
        <v>20351.98</v>
      </c>
      <c r="G27" s="4">
        <v>156</v>
      </c>
      <c r="H27" s="4">
        <v>26</v>
      </c>
      <c r="I27" s="4">
        <v>1</v>
      </c>
      <c r="J27" s="4">
        <v>26</v>
      </c>
      <c r="K27" s="4" t="s">
        <v>459</v>
      </c>
      <c r="L27" s="9">
        <v>43923.4539699074</v>
      </c>
      <c r="M27" s="10" t="s">
        <v>413</v>
      </c>
    </row>
    <row r="28" ht="14.25"/>
    <row r="29" ht="37.5" spans="1:13">
      <c r="A29" s="1">
        <v>1</v>
      </c>
      <c r="B29" s="2" t="s">
        <v>107</v>
      </c>
      <c r="C29" s="2" t="s">
        <v>460</v>
      </c>
      <c r="D29" s="2" t="s">
        <v>429</v>
      </c>
      <c r="E29" s="2">
        <v>642.11</v>
      </c>
      <c r="F29" s="2">
        <v>12835.94</v>
      </c>
      <c r="G29" s="2">
        <v>108</v>
      </c>
      <c r="H29" s="2">
        <v>18</v>
      </c>
      <c r="I29" s="2">
        <v>1</v>
      </c>
      <c r="J29" s="2">
        <v>18</v>
      </c>
      <c r="K29" s="2" t="s">
        <v>461</v>
      </c>
      <c r="L29" s="7">
        <v>44036.6319560185</v>
      </c>
      <c r="M29" s="8" t="s">
        <v>413</v>
      </c>
    </row>
    <row r="30" ht="37.5" spans="1:13">
      <c r="A30" s="1">
        <v>2</v>
      </c>
      <c r="B30" s="2" t="s">
        <v>107</v>
      </c>
      <c r="C30" s="2" t="s">
        <v>462</v>
      </c>
      <c r="D30" s="2" t="s">
        <v>429</v>
      </c>
      <c r="E30" s="2">
        <v>793.11</v>
      </c>
      <c r="F30" s="2">
        <v>17640.52</v>
      </c>
      <c r="G30" s="2">
        <v>156</v>
      </c>
      <c r="H30" s="2">
        <v>20</v>
      </c>
      <c r="I30" s="2">
        <v>1</v>
      </c>
      <c r="J30" s="2">
        <v>20</v>
      </c>
      <c r="K30" s="2" t="s">
        <v>463</v>
      </c>
      <c r="L30" s="7">
        <v>44036.6330787037</v>
      </c>
      <c r="M30" s="8" t="s">
        <v>413</v>
      </c>
    </row>
    <row r="31" ht="37.5" spans="1:13">
      <c r="A31" s="1">
        <v>3</v>
      </c>
      <c r="B31" s="2" t="s">
        <v>107</v>
      </c>
      <c r="C31" s="2" t="s">
        <v>464</v>
      </c>
      <c r="D31" s="2" t="s">
        <v>429</v>
      </c>
      <c r="E31" s="2">
        <v>635.92</v>
      </c>
      <c r="F31" s="2">
        <v>18460.67</v>
      </c>
      <c r="G31" s="2">
        <v>156</v>
      </c>
      <c r="H31" s="2">
        <v>26</v>
      </c>
      <c r="I31" s="2">
        <v>1</v>
      </c>
      <c r="J31" s="2">
        <v>26</v>
      </c>
      <c r="K31" s="2" t="s">
        <v>465</v>
      </c>
      <c r="L31" s="7">
        <v>44036.6580092593</v>
      </c>
      <c r="M31" s="8" t="s">
        <v>413</v>
      </c>
    </row>
    <row r="32" ht="37.5" spans="1:13">
      <c r="A32" s="1">
        <v>4</v>
      </c>
      <c r="B32" s="2" t="s">
        <v>107</v>
      </c>
      <c r="C32" s="2" t="s">
        <v>466</v>
      </c>
      <c r="D32" s="2" t="s">
        <v>429</v>
      </c>
      <c r="E32" s="2">
        <v>462.61</v>
      </c>
      <c r="F32" s="2">
        <v>12549.46</v>
      </c>
      <c r="G32" s="2">
        <v>104</v>
      </c>
      <c r="H32" s="2">
        <v>26</v>
      </c>
      <c r="I32" s="2">
        <v>1</v>
      </c>
      <c r="J32" s="2">
        <v>26</v>
      </c>
      <c r="K32" s="2" t="s">
        <v>467</v>
      </c>
      <c r="L32" s="7">
        <v>44036.6589351852</v>
      </c>
      <c r="M32" s="8" t="s">
        <v>413</v>
      </c>
    </row>
    <row r="33" ht="37.5" spans="1:13">
      <c r="A33" s="1">
        <v>5</v>
      </c>
      <c r="B33" s="2" t="s">
        <v>107</v>
      </c>
      <c r="C33" s="2" t="s">
        <v>468</v>
      </c>
      <c r="D33" s="2" t="s">
        <v>429</v>
      </c>
      <c r="E33" s="2">
        <v>488.42</v>
      </c>
      <c r="F33" s="2">
        <v>10005.32</v>
      </c>
      <c r="G33" s="2">
        <v>72</v>
      </c>
      <c r="H33" s="2">
        <v>18</v>
      </c>
      <c r="I33" s="2">
        <v>1</v>
      </c>
      <c r="J33" s="2">
        <v>18</v>
      </c>
      <c r="K33" s="2" t="s">
        <v>469</v>
      </c>
      <c r="L33" s="7">
        <v>44036.6599189815</v>
      </c>
      <c r="M33" s="8" t="s">
        <v>413</v>
      </c>
    </row>
    <row r="34" ht="37.5" spans="1:13">
      <c r="A34" s="1">
        <v>6</v>
      </c>
      <c r="B34" s="2" t="s">
        <v>107</v>
      </c>
      <c r="C34" s="2" t="s">
        <v>470</v>
      </c>
      <c r="D34" s="2" t="s">
        <v>429</v>
      </c>
      <c r="E34" s="2">
        <v>454.42</v>
      </c>
      <c r="F34" s="2">
        <v>9676.05</v>
      </c>
      <c r="G34" s="2">
        <v>80</v>
      </c>
      <c r="H34" s="2">
        <v>20</v>
      </c>
      <c r="I34" s="2">
        <v>1</v>
      </c>
      <c r="J34" s="2">
        <v>20</v>
      </c>
      <c r="K34" s="2" t="s">
        <v>471</v>
      </c>
      <c r="L34" s="7">
        <v>44036.6605671296</v>
      </c>
      <c r="M34" s="8" t="s">
        <v>413</v>
      </c>
    </row>
    <row r="35" ht="36.75" spans="1:13">
      <c r="A35" s="1">
        <v>7</v>
      </c>
      <c r="B35" s="2" t="s">
        <v>107</v>
      </c>
      <c r="C35" s="2" t="s">
        <v>472</v>
      </c>
      <c r="D35" s="2" t="s">
        <v>429</v>
      </c>
      <c r="E35" s="2">
        <v>314.96</v>
      </c>
      <c r="F35" s="2">
        <v>2554.21</v>
      </c>
      <c r="G35" s="2">
        <v>14</v>
      </c>
      <c r="H35" s="2">
        <v>7</v>
      </c>
      <c r="I35" s="2">
        <v>1</v>
      </c>
      <c r="J35" s="2">
        <v>7</v>
      </c>
      <c r="K35" s="2" t="s">
        <v>473</v>
      </c>
      <c r="L35" s="7">
        <v>44036.6612037037</v>
      </c>
      <c r="M35" s="8" t="s">
        <v>413</v>
      </c>
    </row>
    <row r="36" ht="14.25"/>
    <row r="37" ht="37.5" spans="1:13">
      <c r="A37" s="1">
        <v>16</v>
      </c>
      <c r="B37" s="2" t="s">
        <v>107</v>
      </c>
      <c r="C37" s="2" t="s">
        <v>474</v>
      </c>
      <c r="D37" s="2" t="s">
        <v>429</v>
      </c>
      <c r="E37" s="2">
        <v>682.51</v>
      </c>
      <c r="F37" s="2">
        <v>12849.58</v>
      </c>
      <c r="G37" s="2">
        <v>108</v>
      </c>
      <c r="H37" s="2">
        <v>18</v>
      </c>
      <c r="I37" s="2">
        <v>1</v>
      </c>
      <c r="J37" s="2">
        <v>18</v>
      </c>
      <c r="K37" s="2" t="s">
        <v>475</v>
      </c>
      <c r="L37" s="7">
        <v>44393.6358101852</v>
      </c>
      <c r="M37" s="8" t="s">
        <v>413</v>
      </c>
    </row>
    <row r="38" ht="37.5" spans="1:13">
      <c r="A38" s="1">
        <v>17</v>
      </c>
      <c r="B38" s="2" t="s">
        <v>107</v>
      </c>
      <c r="C38" s="2" t="s">
        <v>476</v>
      </c>
      <c r="D38" s="2" t="s">
        <v>429</v>
      </c>
      <c r="E38" s="2">
        <v>958.43</v>
      </c>
      <c r="F38" s="2">
        <v>17991.79</v>
      </c>
      <c r="G38" s="2">
        <v>152</v>
      </c>
      <c r="H38" s="2">
        <v>20</v>
      </c>
      <c r="I38" s="2">
        <v>1</v>
      </c>
      <c r="J38" s="2">
        <v>20</v>
      </c>
      <c r="K38" s="2" t="s">
        <v>477</v>
      </c>
      <c r="L38" s="7">
        <v>44420.5279166667</v>
      </c>
      <c r="M38" s="8" t="s">
        <v>413</v>
      </c>
    </row>
    <row r="39" ht="14.25" spans="1:13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7"/>
      <c r="M39" s="8"/>
    </row>
    <row r="40" ht="37.5" spans="1:13">
      <c r="A40" s="1">
        <v>18</v>
      </c>
      <c r="B40" s="2" t="s">
        <v>107</v>
      </c>
      <c r="C40" s="2" t="s">
        <v>478</v>
      </c>
      <c r="D40" s="2" t="s">
        <v>429</v>
      </c>
      <c r="E40" s="2">
        <v>514.05</v>
      </c>
      <c r="F40" s="2">
        <v>8960.56</v>
      </c>
      <c r="G40" s="2">
        <v>68</v>
      </c>
      <c r="H40" s="2">
        <v>17</v>
      </c>
      <c r="I40" s="2">
        <v>1</v>
      </c>
      <c r="J40" s="2">
        <v>17</v>
      </c>
      <c r="K40" s="2" t="s">
        <v>479</v>
      </c>
      <c r="L40" s="7">
        <v>44424.6313541667</v>
      </c>
      <c r="M40" s="8" t="s">
        <v>413</v>
      </c>
    </row>
    <row r="41" ht="37.5" spans="1:13">
      <c r="A41" s="5">
        <v>19</v>
      </c>
      <c r="B41" s="6" t="s">
        <v>107</v>
      </c>
      <c r="C41" s="6" t="s">
        <v>480</v>
      </c>
      <c r="D41" s="6" t="s">
        <v>429</v>
      </c>
      <c r="E41" s="6">
        <v>647.91</v>
      </c>
      <c r="F41" s="6">
        <v>12077.22</v>
      </c>
      <c r="G41" s="6">
        <v>72</v>
      </c>
      <c r="H41" s="6">
        <v>18</v>
      </c>
      <c r="I41" s="6">
        <v>1</v>
      </c>
      <c r="J41" s="6">
        <v>18</v>
      </c>
      <c r="K41" s="6" t="s">
        <v>481</v>
      </c>
      <c r="L41" s="11">
        <v>44424.6299537037</v>
      </c>
      <c r="M41" s="12" t="s">
        <v>482</v>
      </c>
    </row>
    <row r="42" ht="37.5" spans="1:13">
      <c r="A42" s="1">
        <v>8</v>
      </c>
      <c r="B42" s="2" t="s">
        <v>107</v>
      </c>
      <c r="C42" s="2" t="s">
        <v>483</v>
      </c>
      <c r="D42" s="2" t="s">
        <v>429</v>
      </c>
      <c r="E42" s="2">
        <v>473.16</v>
      </c>
      <c r="F42" s="2">
        <v>9545.9</v>
      </c>
      <c r="G42" s="2">
        <v>72</v>
      </c>
      <c r="H42" s="2">
        <v>18</v>
      </c>
      <c r="I42" s="2">
        <v>1</v>
      </c>
      <c r="J42" s="2">
        <v>18</v>
      </c>
      <c r="K42" s="2" t="s">
        <v>484</v>
      </c>
      <c r="L42" s="7">
        <v>44174.5840046296</v>
      </c>
      <c r="M42" s="8" t="s">
        <v>413</v>
      </c>
    </row>
    <row r="43" ht="37.5" spans="1:13">
      <c r="A43" s="1">
        <v>9</v>
      </c>
      <c r="B43" s="2" t="s">
        <v>107</v>
      </c>
      <c r="C43" s="2" t="s">
        <v>485</v>
      </c>
      <c r="D43" s="2" t="s">
        <v>429</v>
      </c>
      <c r="E43" s="2">
        <v>429.92</v>
      </c>
      <c r="F43" s="2">
        <v>12673.8</v>
      </c>
      <c r="G43" s="2">
        <v>100</v>
      </c>
      <c r="H43" s="2">
        <v>26</v>
      </c>
      <c r="I43" s="2">
        <v>1</v>
      </c>
      <c r="J43" s="2">
        <v>26</v>
      </c>
      <c r="K43" s="2" t="s">
        <v>486</v>
      </c>
      <c r="L43" s="7">
        <v>44174.5850925926</v>
      </c>
      <c r="M43" s="8" t="s">
        <v>413</v>
      </c>
    </row>
    <row r="44" ht="37.5" spans="1:13">
      <c r="A44" s="1">
        <v>10</v>
      </c>
      <c r="B44" s="2" t="s">
        <v>107</v>
      </c>
      <c r="C44" s="2" t="s">
        <v>487</v>
      </c>
      <c r="D44" s="2" t="s">
        <v>429</v>
      </c>
      <c r="E44" s="2">
        <v>436.64</v>
      </c>
      <c r="F44" s="2">
        <v>9717.51</v>
      </c>
      <c r="G44" s="2">
        <v>79</v>
      </c>
      <c r="H44" s="2">
        <v>20</v>
      </c>
      <c r="I44" s="2">
        <v>1</v>
      </c>
      <c r="J44" s="2">
        <v>20</v>
      </c>
      <c r="K44" s="2" t="s">
        <v>488</v>
      </c>
      <c r="L44" s="7">
        <v>44272.6913425926</v>
      </c>
      <c r="M44" s="8" t="s">
        <v>413</v>
      </c>
    </row>
    <row r="45" ht="37.5" spans="1:13">
      <c r="A45" s="1">
        <v>11</v>
      </c>
      <c r="B45" s="2" t="s">
        <v>107</v>
      </c>
      <c r="C45" s="2" t="s">
        <v>489</v>
      </c>
      <c r="D45" s="2" t="s">
        <v>429</v>
      </c>
      <c r="E45" s="2">
        <v>337.58</v>
      </c>
      <c r="F45" s="2">
        <v>6061.5</v>
      </c>
      <c r="G45" s="2">
        <v>36</v>
      </c>
      <c r="H45" s="2">
        <v>18</v>
      </c>
      <c r="I45" s="2">
        <v>1</v>
      </c>
      <c r="J45" s="2">
        <v>18</v>
      </c>
      <c r="K45" s="2" t="s">
        <v>490</v>
      </c>
      <c r="L45" s="7">
        <v>44272.6900115741</v>
      </c>
      <c r="M45" s="8" t="s">
        <v>413</v>
      </c>
    </row>
    <row r="46" ht="37.5" spans="1:13">
      <c r="A46" s="1">
        <v>12</v>
      </c>
      <c r="B46" s="2" t="s">
        <v>107</v>
      </c>
      <c r="C46" s="2" t="s">
        <v>491</v>
      </c>
      <c r="D46" s="2" t="s">
        <v>429</v>
      </c>
      <c r="E46" s="2">
        <v>514.93</v>
      </c>
      <c r="F46" s="2">
        <v>9438.02</v>
      </c>
      <c r="G46" s="2">
        <v>72</v>
      </c>
      <c r="H46" s="2">
        <v>18</v>
      </c>
      <c r="I46" s="2">
        <v>1</v>
      </c>
      <c r="J46" s="2">
        <v>18</v>
      </c>
      <c r="K46" s="2" t="s">
        <v>492</v>
      </c>
      <c r="L46" s="7">
        <v>44349.6342708333</v>
      </c>
      <c r="M46" s="8" t="s">
        <v>413</v>
      </c>
    </row>
    <row r="47" ht="37.5" spans="1:13">
      <c r="A47" s="1">
        <v>13</v>
      </c>
      <c r="B47" s="2" t="s">
        <v>107</v>
      </c>
      <c r="C47" s="2" t="s">
        <v>493</v>
      </c>
      <c r="D47" s="2" t="s">
        <v>429</v>
      </c>
      <c r="E47" s="2">
        <v>496.08</v>
      </c>
      <c r="F47" s="2">
        <v>9445.74</v>
      </c>
      <c r="G47" s="2">
        <v>72</v>
      </c>
      <c r="H47" s="2">
        <v>18</v>
      </c>
      <c r="I47" s="2">
        <v>1</v>
      </c>
      <c r="J47" s="2">
        <v>18</v>
      </c>
      <c r="K47" s="2" t="s">
        <v>494</v>
      </c>
      <c r="L47" s="7">
        <v>44349.6372569444</v>
      </c>
      <c r="M47" s="8" t="s">
        <v>413</v>
      </c>
    </row>
    <row r="48" ht="37.5" spans="1:13">
      <c r="A48" s="1">
        <v>14</v>
      </c>
      <c r="B48" s="2" t="s">
        <v>107</v>
      </c>
      <c r="C48" s="2" t="s">
        <v>495</v>
      </c>
      <c r="D48" s="2" t="s">
        <v>429</v>
      </c>
      <c r="E48" s="2">
        <v>314.96</v>
      </c>
      <c r="F48" s="2">
        <v>2554.21</v>
      </c>
      <c r="G48" s="2">
        <v>14</v>
      </c>
      <c r="H48" s="2">
        <v>7</v>
      </c>
      <c r="I48" s="2">
        <v>1</v>
      </c>
      <c r="J48" s="2">
        <v>7</v>
      </c>
      <c r="K48" s="2" t="s">
        <v>496</v>
      </c>
      <c r="L48" s="7">
        <v>44349.6382060185</v>
      </c>
      <c r="M48" s="8" t="s">
        <v>413</v>
      </c>
    </row>
    <row r="49" ht="36.75" spans="1:13">
      <c r="A49" s="1">
        <v>15</v>
      </c>
      <c r="B49" s="2" t="s">
        <v>107</v>
      </c>
      <c r="C49" s="2" t="s">
        <v>497</v>
      </c>
      <c r="D49" s="2" t="s">
        <v>429</v>
      </c>
      <c r="E49" s="2">
        <v>298.55</v>
      </c>
      <c r="F49" s="2">
        <v>2463.38</v>
      </c>
      <c r="G49" s="2">
        <v>14</v>
      </c>
      <c r="H49" s="2">
        <v>7</v>
      </c>
      <c r="I49" s="2">
        <v>1</v>
      </c>
      <c r="J49" s="2">
        <v>7</v>
      </c>
      <c r="K49" s="2" t="s">
        <v>498</v>
      </c>
      <c r="L49" s="7">
        <v>44349.6390972222</v>
      </c>
      <c r="M49" s="8" t="s">
        <v>413</v>
      </c>
    </row>
    <row r="51" ht="14.25"/>
    <row r="52" ht="26.25" spans="1:13">
      <c r="A52" s="1">
        <v>1</v>
      </c>
      <c r="B52" s="2" t="s">
        <v>168</v>
      </c>
      <c r="C52" s="2" t="s">
        <v>499</v>
      </c>
      <c r="D52" s="2" t="s">
        <v>429</v>
      </c>
      <c r="E52" s="2">
        <v>862.56</v>
      </c>
      <c r="F52" s="2">
        <v>6037.92</v>
      </c>
      <c r="G52" s="2">
        <v>42</v>
      </c>
      <c r="H52" s="2">
        <v>7</v>
      </c>
      <c r="I52" s="2">
        <v>1</v>
      </c>
      <c r="J52" s="2">
        <v>7</v>
      </c>
      <c r="K52" s="2" t="s">
        <v>500</v>
      </c>
      <c r="L52" s="7">
        <v>43384.6100347222</v>
      </c>
      <c r="M52" s="8" t="s">
        <v>413</v>
      </c>
    </row>
    <row r="53" ht="26.25" spans="1:13">
      <c r="A53" s="1">
        <v>2</v>
      </c>
      <c r="B53" s="2" t="s">
        <v>168</v>
      </c>
      <c r="C53" s="2" t="s">
        <v>501</v>
      </c>
      <c r="D53" s="2" t="s">
        <v>429</v>
      </c>
      <c r="E53" s="2">
        <v>582.1</v>
      </c>
      <c r="F53" s="2">
        <v>3301.38</v>
      </c>
      <c r="G53" s="2">
        <v>20</v>
      </c>
      <c r="H53" s="2">
        <v>6</v>
      </c>
      <c r="I53" s="2">
        <v>1</v>
      </c>
      <c r="J53" s="2">
        <v>6</v>
      </c>
      <c r="K53" s="2" t="s">
        <v>502</v>
      </c>
      <c r="L53" s="7">
        <v>43403.4598611111</v>
      </c>
      <c r="M53" s="8" t="s">
        <v>413</v>
      </c>
    </row>
    <row r="54" ht="26.25" spans="1:13">
      <c r="A54" s="1">
        <v>3</v>
      </c>
      <c r="B54" s="2" t="s">
        <v>168</v>
      </c>
      <c r="C54" s="2" t="s">
        <v>503</v>
      </c>
      <c r="D54" s="2" t="s">
        <v>429</v>
      </c>
      <c r="E54" s="2">
        <v>649.24</v>
      </c>
      <c r="F54" s="2">
        <v>4386.76</v>
      </c>
      <c r="G54" s="2">
        <v>24</v>
      </c>
      <c r="H54" s="2">
        <v>7</v>
      </c>
      <c r="I54" s="2">
        <v>1</v>
      </c>
      <c r="J54" s="2">
        <v>7</v>
      </c>
      <c r="K54" s="2" t="s">
        <v>504</v>
      </c>
      <c r="L54" s="7">
        <v>43403.4606828704</v>
      </c>
      <c r="M54" s="8" t="s">
        <v>413</v>
      </c>
    </row>
    <row r="55" ht="26.25" spans="1:13">
      <c r="A55" s="1">
        <v>4</v>
      </c>
      <c r="B55" s="2" t="s">
        <v>168</v>
      </c>
      <c r="C55" s="2" t="s">
        <v>505</v>
      </c>
      <c r="D55" s="2" t="s">
        <v>429</v>
      </c>
      <c r="E55" s="2">
        <v>862.56</v>
      </c>
      <c r="F55" s="2">
        <v>6037.92</v>
      </c>
      <c r="G55" s="2">
        <v>42</v>
      </c>
      <c r="H55" s="2">
        <v>7</v>
      </c>
      <c r="I55" s="2">
        <v>1</v>
      </c>
      <c r="J55" s="2">
        <v>7</v>
      </c>
      <c r="K55" s="2" t="s">
        <v>506</v>
      </c>
      <c r="L55" s="7">
        <v>43403.4613194444</v>
      </c>
      <c r="M55" s="8" t="s">
        <v>413</v>
      </c>
    </row>
    <row r="56" ht="26.25" spans="1:13">
      <c r="A56" s="1">
        <v>5</v>
      </c>
      <c r="B56" s="2" t="s">
        <v>168</v>
      </c>
      <c r="C56" s="2" t="s">
        <v>507</v>
      </c>
      <c r="D56" s="2" t="s">
        <v>429</v>
      </c>
      <c r="E56" s="2">
        <v>549.38</v>
      </c>
      <c r="F56" s="2">
        <v>4211.64</v>
      </c>
      <c r="G56" s="2">
        <v>28</v>
      </c>
      <c r="H56" s="2">
        <v>8</v>
      </c>
      <c r="I56" s="2">
        <v>1</v>
      </c>
      <c r="J56" s="2">
        <v>8</v>
      </c>
      <c r="K56" s="2" t="s">
        <v>508</v>
      </c>
      <c r="L56" s="7">
        <v>43416.4353240741</v>
      </c>
      <c r="M56" s="8" t="s">
        <v>413</v>
      </c>
    </row>
    <row r="57" ht="26.25" spans="1:13">
      <c r="A57" s="1">
        <v>6</v>
      </c>
      <c r="B57" s="2" t="s">
        <v>168</v>
      </c>
      <c r="C57" s="2" t="s">
        <v>509</v>
      </c>
      <c r="D57" s="2" t="s">
        <v>429</v>
      </c>
      <c r="E57" s="2">
        <v>862.97</v>
      </c>
      <c r="F57" s="2">
        <v>6903.76</v>
      </c>
      <c r="G57" s="2">
        <v>48</v>
      </c>
      <c r="H57" s="2">
        <v>8</v>
      </c>
      <c r="I57" s="2">
        <v>1</v>
      </c>
      <c r="J57" s="2">
        <v>8</v>
      </c>
      <c r="K57" s="2" t="s">
        <v>510</v>
      </c>
      <c r="L57" s="7">
        <v>43416.4368634259</v>
      </c>
      <c r="M57" s="8" t="s">
        <v>413</v>
      </c>
    </row>
    <row r="58" ht="26.25" spans="1:13">
      <c r="A58" s="1">
        <v>7</v>
      </c>
      <c r="B58" s="2" t="s">
        <v>168</v>
      </c>
      <c r="C58" s="2" t="s">
        <v>511</v>
      </c>
      <c r="D58" s="2" t="s">
        <v>429</v>
      </c>
      <c r="E58" s="2">
        <v>645.68</v>
      </c>
      <c r="F58" s="2">
        <v>4519.76</v>
      </c>
      <c r="G58" s="2">
        <v>28</v>
      </c>
      <c r="H58" s="2">
        <v>7</v>
      </c>
      <c r="I58" s="2">
        <v>1</v>
      </c>
      <c r="J58" s="2">
        <v>7</v>
      </c>
      <c r="K58" s="2" t="s">
        <v>512</v>
      </c>
      <c r="L58" s="7">
        <v>43416.4373263889</v>
      </c>
      <c r="M58" s="8" t="s">
        <v>413</v>
      </c>
    </row>
    <row r="59" ht="26.25" spans="1:13">
      <c r="A59" s="1">
        <v>8</v>
      </c>
      <c r="B59" s="2" t="s">
        <v>168</v>
      </c>
      <c r="C59" s="2" t="s">
        <v>513</v>
      </c>
      <c r="D59" s="2" t="s">
        <v>429</v>
      </c>
      <c r="E59" s="2">
        <v>473.6</v>
      </c>
      <c r="F59" s="2">
        <v>13342.1</v>
      </c>
      <c r="G59" s="2">
        <v>104</v>
      </c>
      <c r="H59" s="2">
        <v>26</v>
      </c>
      <c r="I59" s="2">
        <v>1</v>
      </c>
      <c r="J59" s="2">
        <v>26</v>
      </c>
      <c r="K59" s="2" t="s">
        <v>514</v>
      </c>
      <c r="L59" s="7">
        <v>43416.4396064815</v>
      </c>
      <c r="M59" s="8" t="s">
        <v>413</v>
      </c>
    </row>
    <row r="60" ht="26.25" spans="1:13">
      <c r="A60" s="1">
        <v>9</v>
      </c>
      <c r="B60" s="2" t="s">
        <v>168</v>
      </c>
      <c r="C60" s="2" t="s">
        <v>515</v>
      </c>
      <c r="D60" s="2" t="s">
        <v>429</v>
      </c>
      <c r="E60" s="2">
        <v>483.32</v>
      </c>
      <c r="F60" s="2">
        <v>10149.72</v>
      </c>
      <c r="G60" s="2">
        <v>84</v>
      </c>
      <c r="H60" s="2">
        <v>21</v>
      </c>
      <c r="I60" s="2">
        <v>1</v>
      </c>
      <c r="J60" s="2">
        <v>21</v>
      </c>
      <c r="K60" s="2" t="s">
        <v>516</v>
      </c>
      <c r="L60" s="7">
        <v>43416.4426388889</v>
      </c>
      <c r="M60" s="8" t="s">
        <v>413</v>
      </c>
    </row>
    <row r="61" ht="26.25" spans="1:13">
      <c r="A61" s="1">
        <v>10</v>
      </c>
      <c r="B61" s="2" t="s">
        <v>168</v>
      </c>
      <c r="C61" s="2" t="s">
        <v>517</v>
      </c>
      <c r="D61" s="2" t="s">
        <v>429</v>
      </c>
      <c r="E61" s="2">
        <v>467.5</v>
      </c>
      <c r="F61" s="2">
        <v>12155</v>
      </c>
      <c r="G61" s="2">
        <v>104</v>
      </c>
      <c r="H61" s="2">
        <v>26</v>
      </c>
      <c r="I61" s="2">
        <v>1</v>
      </c>
      <c r="J61" s="2">
        <v>26</v>
      </c>
      <c r="K61" s="2" t="s">
        <v>518</v>
      </c>
      <c r="L61" s="7">
        <v>43416.4438194444</v>
      </c>
      <c r="M61" s="8" t="s">
        <v>413</v>
      </c>
    </row>
    <row r="62" ht="26.25" spans="1:13">
      <c r="A62" s="1">
        <v>11</v>
      </c>
      <c r="B62" s="2" t="s">
        <v>168</v>
      </c>
      <c r="C62" s="2" t="s">
        <v>519</v>
      </c>
      <c r="D62" s="2" t="s">
        <v>429</v>
      </c>
      <c r="E62" s="2">
        <v>508.7</v>
      </c>
      <c r="F62" s="2">
        <v>14351.2</v>
      </c>
      <c r="G62" s="2">
        <v>104</v>
      </c>
      <c r="H62" s="2">
        <v>26</v>
      </c>
      <c r="I62" s="2">
        <v>1</v>
      </c>
      <c r="J62" s="2">
        <v>26</v>
      </c>
      <c r="K62" s="2" t="s">
        <v>520</v>
      </c>
      <c r="L62" s="7">
        <v>43427.4113194444</v>
      </c>
      <c r="M62" s="8" t="s">
        <v>413</v>
      </c>
    </row>
    <row r="63" ht="26.25" spans="1:13">
      <c r="A63" s="1">
        <v>12</v>
      </c>
      <c r="B63" s="2" t="s">
        <v>168</v>
      </c>
      <c r="C63" s="2" t="s">
        <v>521</v>
      </c>
      <c r="D63" s="2" t="s">
        <v>429</v>
      </c>
      <c r="E63" s="2">
        <v>483.8</v>
      </c>
      <c r="F63" s="2">
        <v>12578.8</v>
      </c>
      <c r="G63" s="2">
        <v>104</v>
      </c>
      <c r="H63" s="2">
        <v>26</v>
      </c>
      <c r="I63" s="2">
        <v>1</v>
      </c>
      <c r="J63" s="2">
        <v>26</v>
      </c>
      <c r="K63" s="2" t="s">
        <v>522</v>
      </c>
      <c r="L63" s="7">
        <v>43427.4124652778</v>
      </c>
      <c r="M63" s="8" t="s">
        <v>413</v>
      </c>
    </row>
    <row r="64" ht="26.25" spans="1:13">
      <c r="A64" s="1">
        <v>13</v>
      </c>
      <c r="B64" s="2" t="s">
        <v>168</v>
      </c>
      <c r="C64" s="2" t="s">
        <v>523</v>
      </c>
      <c r="D64" s="2" t="s">
        <v>429</v>
      </c>
      <c r="E64" s="2">
        <v>483.8</v>
      </c>
      <c r="F64" s="2">
        <v>12578.8</v>
      </c>
      <c r="G64" s="2">
        <v>104</v>
      </c>
      <c r="H64" s="2">
        <v>26</v>
      </c>
      <c r="I64" s="2">
        <v>1</v>
      </c>
      <c r="J64" s="2">
        <v>26</v>
      </c>
      <c r="K64" s="2" t="s">
        <v>524</v>
      </c>
      <c r="L64" s="7">
        <v>43429.7586458333</v>
      </c>
      <c r="M64" s="8" t="s">
        <v>413</v>
      </c>
    </row>
    <row r="65" ht="26.25" spans="1:13">
      <c r="A65" s="1">
        <v>14</v>
      </c>
      <c r="B65" s="2" t="s">
        <v>168</v>
      </c>
      <c r="C65" s="2" t="s">
        <v>525</v>
      </c>
      <c r="D65" s="2" t="s">
        <v>429</v>
      </c>
      <c r="E65" s="2">
        <v>521.96</v>
      </c>
      <c r="F65" s="2">
        <v>14691.71</v>
      </c>
      <c r="G65" s="2">
        <v>104</v>
      </c>
      <c r="H65" s="2">
        <v>26</v>
      </c>
      <c r="I65" s="2">
        <v>1</v>
      </c>
      <c r="J65" s="2">
        <v>26</v>
      </c>
      <c r="K65" s="2" t="s">
        <v>526</v>
      </c>
      <c r="L65" s="7">
        <v>43429.7596875</v>
      </c>
      <c r="M65" s="8" t="s">
        <v>413</v>
      </c>
    </row>
    <row r="66" ht="26.25" spans="1:13">
      <c r="A66" s="1">
        <v>15</v>
      </c>
      <c r="B66" s="2" t="s">
        <v>168</v>
      </c>
      <c r="C66" s="2" t="s">
        <v>527</v>
      </c>
      <c r="D66" s="2" t="s">
        <v>429</v>
      </c>
      <c r="E66" s="2">
        <v>521.43</v>
      </c>
      <c r="F66" s="2">
        <v>13295.96</v>
      </c>
      <c r="G66" s="2">
        <v>94</v>
      </c>
      <c r="H66" s="2">
        <v>26</v>
      </c>
      <c r="I66" s="2">
        <v>1</v>
      </c>
      <c r="J66" s="2">
        <v>26</v>
      </c>
      <c r="K66" s="2" t="s">
        <v>528</v>
      </c>
      <c r="L66" s="7">
        <v>43429.7600694444</v>
      </c>
      <c r="M66" s="8" t="s">
        <v>413</v>
      </c>
    </row>
    <row r="67" ht="26.25" spans="1:13">
      <c r="A67" s="1">
        <v>16</v>
      </c>
      <c r="B67" s="2" t="s">
        <v>168</v>
      </c>
      <c r="C67" s="2" t="s">
        <v>529</v>
      </c>
      <c r="D67" s="2" t="s">
        <v>429</v>
      </c>
      <c r="E67" s="2">
        <v>514.3</v>
      </c>
      <c r="F67" s="2">
        <v>9257.4</v>
      </c>
      <c r="G67" s="2">
        <v>72</v>
      </c>
      <c r="H67" s="2">
        <v>18</v>
      </c>
      <c r="I67" s="2">
        <v>1</v>
      </c>
      <c r="J67" s="2">
        <v>18</v>
      </c>
      <c r="K67" s="2" t="s">
        <v>530</v>
      </c>
      <c r="L67" s="7">
        <v>43583.4070949074</v>
      </c>
      <c r="M67" s="8" t="s">
        <v>413</v>
      </c>
    </row>
    <row r="68" ht="26.25" spans="1:13">
      <c r="A68" s="1">
        <v>17</v>
      </c>
      <c r="B68" s="2" t="s">
        <v>168</v>
      </c>
      <c r="C68" s="2" t="s">
        <v>531</v>
      </c>
      <c r="D68" s="2" t="s">
        <v>429</v>
      </c>
      <c r="E68" s="2">
        <v>711.03</v>
      </c>
      <c r="F68" s="2">
        <v>17977.3</v>
      </c>
      <c r="G68" s="2">
        <v>140</v>
      </c>
      <c r="H68" s="2">
        <v>26</v>
      </c>
      <c r="I68" s="2">
        <v>1</v>
      </c>
      <c r="J68" s="2">
        <v>26</v>
      </c>
      <c r="K68" s="2" t="s">
        <v>532</v>
      </c>
      <c r="L68" s="7">
        <v>43583.4079513889</v>
      </c>
      <c r="M68" s="8" t="s">
        <v>413</v>
      </c>
    </row>
    <row r="69" ht="26.25" spans="1:13">
      <c r="A69" s="1">
        <v>18</v>
      </c>
      <c r="B69" s="2" t="s">
        <v>168</v>
      </c>
      <c r="C69" s="2" t="s">
        <v>533</v>
      </c>
      <c r="D69" s="2" t="s">
        <v>429</v>
      </c>
      <c r="E69" s="2">
        <v>709.49</v>
      </c>
      <c r="F69" s="2">
        <v>19991.99</v>
      </c>
      <c r="G69" s="2">
        <v>156</v>
      </c>
      <c r="H69" s="2">
        <v>26</v>
      </c>
      <c r="I69" s="2">
        <v>1</v>
      </c>
      <c r="J69" s="2">
        <v>26</v>
      </c>
      <c r="K69" s="2" t="s">
        <v>534</v>
      </c>
      <c r="L69" s="7">
        <v>43583.4090277778</v>
      </c>
      <c r="M69" s="8" t="s">
        <v>413</v>
      </c>
    </row>
    <row r="70" ht="26.25" spans="1:13">
      <c r="A70" s="1">
        <v>19</v>
      </c>
      <c r="B70" s="2" t="s">
        <v>168</v>
      </c>
      <c r="C70" s="2" t="s">
        <v>535</v>
      </c>
      <c r="D70" s="2" t="s">
        <v>429</v>
      </c>
      <c r="E70" s="2">
        <v>761.98</v>
      </c>
      <c r="F70" s="2">
        <v>21503.23</v>
      </c>
      <c r="G70" s="2">
        <v>156</v>
      </c>
      <c r="H70" s="2">
        <v>26</v>
      </c>
      <c r="I70" s="2">
        <v>1</v>
      </c>
      <c r="J70" s="2">
        <v>26</v>
      </c>
      <c r="K70" s="2" t="s">
        <v>536</v>
      </c>
      <c r="L70" s="7">
        <v>43565.397650463</v>
      </c>
      <c r="M70" s="8" t="s">
        <v>413</v>
      </c>
    </row>
    <row r="71" ht="26.25" spans="1:13">
      <c r="A71" s="5">
        <v>20</v>
      </c>
      <c r="B71" s="6" t="s">
        <v>168</v>
      </c>
      <c r="C71" s="6" t="s">
        <v>537</v>
      </c>
      <c r="D71" s="6" t="s">
        <v>429</v>
      </c>
      <c r="E71" s="6">
        <v>459.54</v>
      </c>
      <c r="F71" s="6">
        <v>11032.41</v>
      </c>
      <c r="G71" s="6">
        <v>96</v>
      </c>
      <c r="H71" s="6">
        <v>24</v>
      </c>
      <c r="I71" s="6">
        <v>1</v>
      </c>
      <c r="J71" s="6">
        <v>24</v>
      </c>
      <c r="K71" s="6" t="s">
        <v>538</v>
      </c>
      <c r="L71" s="11">
        <v>43565.3990046296</v>
      </c>
      <c r="M71" s="12" t="s">
        <v>413</v>
      </c>
    </row>
    <row r="72" ht="26.25" spans="1:13">
      <c r="A72" s="1">
        <v>1</v>
      </c>
      <c r="B72" s="2" t="s">
        <v>168</v>
      </c>
      <c r="C72" s="2" t="s">
        <v>539</v>
      </c>
      <c r="D72" s="2" t="s">
        <v>429</v>
      </c>
      <c r="E72" s="2">
        <v>459.45</v>
      </c>
      <c r="F72" s="2">
        <v>11949.45</v>
      </c>
      <c r="G72" s="2">
        <v>104</v>
      </c>
      <c r="H72" s="2">
        <v>26</v>
      </c>
      <c r="I72" s="2">
        <v>1</v>
      </c>
      <c r="J72" s="2">
        <v>26</v>
      </c>
      <c r="K72" s="2" t="s">
        <v>540</v>
      </c>
      <c r="L72" s="7">
        <v>43583.4098032407</v>
      </c>
      <c r="M72" s="8" t="s">
        <v>413</v>
      </c>
    </row>
    <row r="73" ht="26.25" spans="1:13">
      <c r="A73" s="3">
        <v>2</v>
      </c>
      <c r="B73" s="4" t="s">
        <v>168</v>
      </c>
      <c r="C73" s="4" t="s">
        <v>541</v>
      </c>
      <c r="D73" s="4" t="s">
        <v>429</v>
      </c>
      <c r="E73" s="4">
        <v>579.65</v>
      </c>
      <c r="F73" s="4">
        <v>3867.14</v>
      </c>
      <c r="G73" s="4">
        <v>24</v>
      </c>
      <c r="H73" s="4">
        <v>7</v>
      </c>
      <c r="I73" s="4">
        <v>1</v>
      </c>
      <c r="J73" s="4">
        <v>7</v>
      </c>
      <c r="K73" s="4" t="s">
        <v>542</v>
      </c>
      <c r="L73" s="9">
        <v>43565.3653587963</v>
      </c>
      <c r="M73" s="10" t="s">
        <v>413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01</cp:lastModifiedBy>
  <dcterms:created xsi:type="dcterms:W3CDTF">2020-08-21T01:47:00Z</dcterms:created>
  <dcterms:modified xsi:type="dcterms:W3CDTF">2025-01-10T07:02:05Z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5BABCB38660547458FDA0842F1896410</vt:lpwstr>
  </property>
</Properties>
</file>