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3340" windowHeight="10500" tabRatio="864" firstSheet="39" activeTab="43"/>
  </bookViews>
  <sheets>
    <sheet name="##BASEINFO" sheetId="1" state="hidden" r:id="rId1"/>
    <sheet name="2025年汤阴县财政总决算报表" sheetId="2" r:id="rId2"/>
    <sheet name="目录" sheetId="3" r:id="rId3"/>
    <sheet name="sheet01" sheetId="4" r:id="rId4"/>
    <sheet name="1.一般公共预算收入决算表" sheetId="5" r:id="rId5"/>
    <sheet name="2.一般公共预算支出决算表" sheetId="6" r:id="rId6"/>
    <sheet name="3.一般公共预算本级支出决算表" sheetId="7" r:id="rId7"/>
    <sheet name="4.一般公共预算本级基本支出决算表" sheetId="8" r:id="rId8"/>
    <sheet name="5.一般公共预算税收返还和转移支付决算表" sheetId="9" r:id="rId9"/>
    <sheet name="6.政府一般债务限额和余额情况决算表" sheetId="10" r:id="rId10"/>
    <sheet name="7.汤阴县一般公共预算收支决算总表" sheetId="11" r:id="rId11"/>
    <sheet name="8.汤阴县一般公共预算变动及结余、结转情况表" sheetId="12" r:id="rId12"/>
    <sheet name="9.汤阴县一般公共预算收入决算明细表" sheetId="13" r:id="rId13"/>
    <sheet name="10.汤阴县一般公共预算支出决算功能分类明细表" sheetId="14" r:id="rId14"/>
    <sheet name="11.汤阴县一般公共预算支出决算经济分类明细表" sheetId="15" r:id="rId15"/>
    <sheet name="sheet02" sheetId="16" r:id="rId16"/>
    <sheet name="12.政府性基金收入决算表" sheetId="17" r:id="rId17"/>
    <sheet name="13.政府性基金支出决算表" sheetId="18" r:id="rId18"/>
    <sheet name="14.政府性基金本级支出决算表" sheetId="19" r:id="rId19"/>
    <sheet name="15.政府性基金转移支付决算表" sheetId="20" r:id="rId20"/>
    <sheet name="16.政府专项债务限额和余额情况决算表" sheetId="21" r:id="rId21"/>
    <sheet name="17.汤阴县政府性基金决算明细表" sheetId="22" r:id="rId22"/>
    <sheet name="18.汤阴县政府性基金支出决算功能分类明细表" sheetId="23" r:id="rId23"/>
    <sheet name="19.汤阴县政府性基金收支及结余情况表" sheetId="24" r:id="rId24"/>
    <sheet name="20.汤阴县政府性基金预算收支分级表" sheetId="25" r:id="rId25"/>
    <sheet name="sheet03" sheetId="26" r:id="rId26"/>
    <sheet name="21.国有资本经营预算收入决算表" sheetId="27" r:id="rId27"/>
    <sheet name="22.国有资本经营预算支出决算表" sheetId="28" r:id="rId28"/>
    <sheet name="23.国有资本经营预算本级支出决算表" sheetId="29" r:id="rId29"/>
    <sheet name="24.国有资本经营预算转移支付表" sheetId="30" r:id="rId30"/>
    <sheet name="25.汤阴县国有资本经营预算收支决算明细表" sheetId="31" r:id="rId31"/>
    <sheet name="26.汤阴县国有资本经营预算收支决算分级表" sheetId="32" r:id="rId32"/>
    <sheet name="sheet04" sheetId="33" r:id="rId33"/>
    <sheet name="27.社会保险基金收入决算表" sheetId="34" r:id="rId34"/>
    <sheet name="28.社会保险基金支出决算表" sheetId="35" r:id="rId35"/>
    <sheet name="sheet05" sheetId="36" r:id="rId36"/>
    <sheet name="29.税收返还分地区公开" sheetId="37" r:id="rId37"/>
    <sheet name="30.一般性转移支付分地区公开" sheetId="38" r:id="rId38"/>
    <sheet name="31.专项转移支付决算表分地区、分项目公开表" sheetId="39" r:id="rId39"/>
    <sheet name="32.政府性基金预算本级支出功能分类到项级科目" sheetId="40" r:id="rId40"/>
    <sheet name="33.国有资本经营预算本级支出功能分类到项级科目" sheetId="41" r:id="rId41"/>
    <sheet name="34.社会保险基金预算本级支出功能分类到项级科目" sheetId="42" r:id="rId42"/>
    <sheet name="35.汤阴县相关指标表" sheetId="43" r:id="rId43"/>
    <sheet name="36.财政拨款“三公”经费支出决算表" sheetId="44" r:id="rId44"/>
  </sheets>
  <externalReferences>
    <externalReference r:id="rId45"/>
  </externalReferences>
  <definedNames>
    <definedName name="_xlnm.Print_Area" localSheetId="1">'2025年汤阴县财政总决算报表'!$A$1:G20</definedName>
    <definedName name="_xlnm.Print_Area" localSheetId="10">'7.汤阴县一般公共预算收支决算总表'!$A$1:D23</definedName>
    <definedName name="_xlnm.Print_Area" localSheetId="3">sheet01!$A$1:G20</definedName>
    <definedName name="_xlnm.Print_Area" localSheetId="15">sheet02!$A$1:G20</definedName>
    <definedName name="_xlnm.Print_Area" localSheetId="25">sheet03!$A$1:G20</definedName>
    <definedName name="_xlnm.Print_Area" localSheetId="32">sheet04!$A$1:G20</definedName>
    <definedName name="_xlnm.Print_Area" localSheetId="35">sheet05!$A$1:G20</definedName>
    <definedName name="_xlnm.Print_Area" localSheetId="2">目录!$A$1:F38</definedName>
  </definedNames>
  <calcPr calcId="125725"/>
</workbook>
</file>

<file path=xl/calcChain.xml><?xml version="1.0" encoding="utf-8"?>
<calcChain xmlns="http://schemas.openxmlformats.org/spreadsheetml/2006/main">
  <c r="C8" i="44"/>
  <c r="I8"/>
  <c r="A1" i="6"/>
  <c r="A1" i="7"/>
  <c r="A1" i="35"/>
  <c r="A1" i="34"/>
  <c r="A1" i="32"/>
  <c r="A1" i="31"/>
  <c r="A1" i="28"/>
  <c r="A1" i="27"/>
  <c r="N13" i="25"/>
  <c r="M13"/>
  <c r="L13"/>
  <c r="K13"/>
  <c r="J13"/>
  <c r="I13"/>
  <c r="G12"/>
  <c r="F12"/>
  <c r="E12"/>
  <c r="D12"/>
  <c r="C12"/>
  <c r="B12"/>
  <c r="A1"/>
  <c r="T30" i="24"/>
  <c r="L30"/>
  <c r="B30"/>
  <c r="T29"/>
  <c r="L29"/>
  <c r="T28"/>
  <c r="L28"/>
  <c r="B28"/>
  <c r="T27"/>
  <c r="L27"/>
  <c r="B27"/>
  <c r="T26"/>
  <c r="L26"/>
  <c r="B26"/>
  <c r="T25"/>
  <c r="L25"/>
  <c r="B25"/>
  <c r="T24"/>
  <c r="L24"/>
  <c r="B24"/>
  <c r="T23"/>
  <c r="L23"/>
  <c r="B23"/>
  <c r="T22"/>
  <c r="L22"/>
  <c r="B22"/>
  <c r="T21"/>
  <c r="L21"/>
  <c r="B21"/>
  <c r="T20"/>
  <c r="L20"/>
  <c r="B20"/>
  <c r="T19"/>
  <c r="L19"/>
  <c r="B19"/>
  <c r="T18"/>
  <c r="L18"/>
  <c r="B18"/>
  <c r="T17"/>
  <c r="L17"/>
  <c r="B17"/>
  <c r="T16"/>
  <c r="L16"/>
  <c r="B16"/>
  <c r="T15"/>
  <c r="L15"/>
  <c r="B15"/>
  <c r="T14"/>
  <c r="L14"/>
  <c r="B14"/>
  <c r="T13"/>
  <c r="L13"/>
  <c r="B13"/>
  <c r="T12"/>
  <c r="L12"/>
  <c r="B12"/>
  <c r="T11"/>
  <c r="L11"/>
  <c r="B11"/>
  <c r="T10"/>
  <c r="L10"/>
  <c r="B10"/>
  <c r="T9"/>
  <c r="L9"/>
  <c r="B9"/>
  <c r="T8"/>
  <c r="L8"/>
  <c r="B8"/>
  <c r="T7"/>
  <c r="L7"/>
  <c r="B7"/>
  <c r="T6"/>
  <c r="L6"/>
  <c r="B6"/>
  <c r="A1"/>
  <c r="A1" i="23"/>
  <c r="A1" i="22"/>
  <c r="A1" i="21"/>
  <c r="A1" i="17"/>
  <c r="A1" i="15"/>
  <c r="A1" i="14"/>
  <c r="A1" i="13"/>
  <c r="A1" i="12"/>
  <c r="A1" i="11"/>
  <c r="A1" i="10"/>
  <c r="A1" i="9"/>
  <c r="A1" i="5"/>
  <c r="A9" i="2"/>
</calcChain>
</file>

<file path=xl/sharedStrings.xml><?xml version="1.0" encoding="utf-8"?>
<sst xmlns="http://schemas.openxmlformats.org/spreadsheetml/2006/main" count="5970" uniqueCount="2945">
  <si>
    <t>基础信息</t>
  </si>
  <si>
    <t>2025年 月</t>
  </si>
  <si>
    <t>期间名称</t>
  </si>
  <si>
    <t>2025年</t>
  </si>
  <si>
    <t>单位体系编码</t>
  </si>
  <si>
    <t>ZJS001DW</t>
  </si>
  <si>
    <t>单位编码</t>
  </si>
  <si>
    <t>00902090059003</t>
  </si>
  <si>
    <t>上级单位编码</t>
  </si>
  <si>
    <t>00902090059</t>
  </si>
  <si>
    <t>单位级次</t>
  </si>
  <si>
    <t>6</t>
  </si>
  <si>
    <t>单位全称</t>
  </si>
  <si>
    <t>汤阴县</t>
  </si>
  <si>
    <t>单位简称</t>
  </si>
  <si>
    <t>创建单位的级次</t>
  </si>
  <si>
    <t>null</t>
  </si>
  <si>
    <t>助记符 拼音首字母</t>
  </si>
  <si>
    <t>1001</t>
  </si>
  <si>
    <t>行政区划代码</t>
  </si>
  <si>
    <t/>
  </si>
  <si>
    <t>410523000</t>
  </si>
  <si>
    <t xml:space="preserve">行政区划类型 </t>
  </si>
  <si>
    <t>财政区划代码</t>
  </si>
  <si>
    <t xml:space="preserve">财政区划类型 </t>
  </si>
  <si>
    <t>单位年度</t>
  </si>
  <si>
    <t>2025</t>
  </si>
  <si>
    <t>期间代码</t>
  </si>
  <si>
    <t>2025N</t>
  </si>
  <si>
    <t>舍位状态</t>
  </si>
  <si>
    <t>0</t>
  </si>
  <si>
    <t>数值单位</t>
  </si>
  <si>
    <t>万元</t>
  </si>
  <si>
    <t>J71表名称</t>
  </si>
  <si>
    <t>财 政 总 决 算 报 表 目 录</t>
  </si>
  <si>
    <t>表号</t>
  </si>
  <si>
    <t>表名</t>
  </si>
  <si>
    <t>页码</t>
  </si>
  <si>
    <t>决算01表</t>
  </si>
  <si>
    <t>一般公共预算收入决算表</t>
  </si>
  <si>
    <t>第一部分:一般公共预算</t>
  </si>
  <si>
    <t>决算02表</t>
  </si>
  <si>
    <t>一般公共预算支出决算表</t>
  </si>
  <si>
    <t>决算03表</t>
  </si>
  <si>
    <t>一般公共预算本级支出决算表</t>
  </si>
  <si>
    <t>决算04表</t>
  </si>
  <si>
    <t>一般公共预算本级基本支出决算表</t>
  </si>
  <si>
    <t>决算05表</t>
  </si>
  <si>
    <t>一般公共预算税收返还和转移支付决算表</t>
  </si>
  <si>
    <t>决算06表</t>
  </si>
  <si>
    <t>政府一般债务限额和余额情况决算表</t>
  </si>
  <si>
    <t>决算07表</t>
  </si>
  <si>
    <t>汤阴一般公共预算收支决算总表</t>
  </si>
  <si>
    <t>决算08表</t>
  </si>
  <si>
    <t>汤阴县一般公共预算变动及结余、结转情况表</t>
  </si>
  <si>
    <t>决算09表</t>
  </si>
  <si>
    <t>汤阴县一般公共预算收入决算明细表</t>
  </si>
  <si>
    <t>决算10表</t>
  </si>
  <si>
    <t>汤阴县一般公共预算支出决算功能分类明细表</t>
  </si>
  <si>
    <t>决算11表</t>
  </si>
  <si>
    <t>汤阴县一般公共预算支出决算经济分类明细表</t>
  </si>
  <si>
    <t>决算12表</t>
  </si>
  <si>
    <t>政府性基金收入决算表</t>
  </si>
  <si>
    <t>第二部分:政府性基金预算</t>
  </si>
  <si>
    <t>决算13表</t>
  </si>
  <si>
    <t>政府性基金支出决算表</t>
  </si>
  <si>
    <t>决算14表</t>
  </si>
  <si>
    <t xml:space="preserve">本级政府性基金支出决算表 </t>
  </si>
  <si>
    <t>决算15表</t>
  </si>
  <si>
    <t>政府性基金转移支付决算表</t>
  </si>
  <si>
    <t>决算16表</t>
  </si>
  <si>
    <t>政府专项债务限额和余额情况决算表</t>
  </si>
  <si>
    <t>决算17表</t>
  </si>
  <si>
    <t>汤阴县政府性基金决算明细表</t>
  </si>
  <si>
    <t>决算18表</t>
  </si>
  <si>
    <t>汤阴县政府性基金支出决算功能分类明细表</t>
  </si>
  <si>
    <t>决算19表</t>
  </si>
  <si>
    <t>汤阴县政府性基金收支及结余情况表</t>
  </si>
  <si>
    <t>决算20表</t>
  </si>
  <si>
    <t>汤阴县政府性基金预算收支分级表</t>
  </si>
  <si>
    <t>决算21表</t>
  </si>
  <si>
    <t>国有资本经营预算收入决算表</t>
  </si>
  <si>
    <t>第三部分:国有资本经营预算</t>
  </si>
  <si>
    <t>决算22表</t>
  </si>
  <si>
    <t>国有资本经营预算支出决算表</t>
  </si>
  <si>
    <t>决算23表</t>
  </si>
  <si>
    <t xml:space="preserve">本级国有资本经营预算支出决算表 </t>
  </si>
  <si>
    <t>决算24表</t>
  </si>
  <si>
    <t>国有资本经营预算转移支付表</t>
  </si>
  <si>
    <t>决算25表</t>
  </si>
  <si>
    <t>汤阴县国有资本经营预算收支决算明细表</t>
  </si>
  <si>
    <t>决算26表</t>
  </si>
  <si>
    <t>汤阴县国有资本经营预算收支决算分级表</t>
  </si>
  <si>
    <t>决算27表</t>
  </si>
  <si>
    <t>社会保险基金收入决算表</t>
  </si>
  <si>
    <t>第四部分:社会保险基金</t>
  </si>
  <si>
    <t>决算28表</t>
  </si>
  <si>
    <t>社会保险基金支出决算表</t>
  </si>
  <si>
    <t>决算29表</t>
  </si>
  <si>
    <t>第五部分：补充资料</t>
  </si>
  <si>
    <t>决算30表</t>
  </si>
  <si>
    <t>决算31表</t>
  </si>
  <si>
    <t>专项转移支付决算表分地区、分项目公开表</t>
  </si>
  <si>
    <t>决算32表</t>
  </si>
  <si>
    <t>政府性基金预算本级支出功能分类到项级科目</t>
  </si>
  <si>
    <t>决算33表</t>
  </si>
  <si>
    <t>国有资本经营预算本级支出功能分类到项级科目</t>
  </si>
  <si>
    <t>决算34表</t>
  </si>
  <si>
    <t>社会保险基金预算本级支出功能分类到项级科目</t>
  </si>
  <si>
    <t>决算35表</t>
  </si>
  <si>
    <t>汤阴县相关指标表</t>
  </si>
  <si>
    <t>决算36表</t>
  </si>
  <si>
    <t>汤阴县“三公”经费支出决算表</t>
  </si>
  <si>
    <t>单位:万元</t>
  </si>
  <si>
    <t>预算科目</t>
  </si>
  <si>
    <t>预算数</t>
  </si>
  <si>
    <t>调整预算数</t>
  </si>
  <si>
    <t>决算数</t>
  </si>
  <si>
    <t>一、税收收入</t>
  </si>
  <si>
    <t>一、一般公共服务支出</t>
  </si>
  <si>
    <t xml:space="preserve">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</si>
  <si>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</si>
  <si>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</si>
  <si>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</si>
  <si>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</si>
  <si>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</si>
  <si>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</si>
  <si>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</si>
  <si>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</si>
  <si>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</si>
  <si>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</si>
  <si>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</si>
  <si>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</si>
  <si>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</si>
  <si>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</si>
  <si>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</si>
  <si>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</si>
  <si>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</si>
  <si>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</si>
  <si>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</si>
  <si>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</si>
  <si>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</si>
  <si>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</si>
  <si>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</si>
  <si>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</si>
  <si>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</si>
  <si>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</si>
  <si>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</si>
  <si>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</si>
  <si>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</si>
  <si>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</si>
  <si>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</si>
  <si>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</si>
  <si>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</si>
  <si>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</si>
  <si>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</si>
  <si>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</si>
  <si>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</si>
  <si>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</si>
  <si>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</si>
  <si>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</si>
  <si>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二十二、预备费</t>
  </si>
  <si>
    <t xml:space="preserve">    其他收入</t>
  </si>
  <si>
    <t>二十三、其他支出</t>
  </si>
  <si>
    <t>二十四、债务付息支出</t>
  </si>
  <si>
    <t>二十五、债务发行费用支出</t>
  </si>
  <si>
    <t>本 年 收 入 合 计</t>
  </si>
  <si>
    <t>本 年 支 出 合 计</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</si>
  <si>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</si>
  <si>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</si>
  <si>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</si>
  <si>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</si>
  <si>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</si>
  <si>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</si>
  <si>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</si>
  <si>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</si>
  <si>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</si>
  <si>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</si>
  <si>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</si>
  <si>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</si>
  <si>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</si>
  <si>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</si>
  <si>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</si>
  <si>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</si>
  <si>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</si>
  <si>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</si>
  <si>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</si>
  <si>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</si>
  <si>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</si>
  <si>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</si>
  <si>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</si>
  <si>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</si>
  <si>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</si>
  <si>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</si>
  <si>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</si>
  <si>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</si>
  <si>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</si>
  <si>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</si>
  <si>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</si>
  <si>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</si>
  <si>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</si>
  <si>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</si>
  <si>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</si>
  <si>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</si>
  <si>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</si>
  <si>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</si>
  <si>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</si>
  <si>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</si>
  <si>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</si>
  <si>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</si>
  <si>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</si>
  <si>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</si>
  <si>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</si>
  <si>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</si>
  <si>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</si>
  <si>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</si>
  <si>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</si>
  <si>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</si>
  <si>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</si>
  <si>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</si>
  <si>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</si>
  <si>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</si>
  <si>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</si>
  <si>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</si>
  <si>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</si>
  <si>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</si>
  <si>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</si>
  <si>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</si>
  <si>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</si>
  <si>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</si>
  <si>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</si>
  <si>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</si>
  <si>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</si>
  <si>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</si>
  <si>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</si>
  <si>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</si>
  <si>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</si>
  <si>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</si>
  <si>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</si>
  <si>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</si>
  <si>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</si>
  <si>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</si>
  <si>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</si>
  <si>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</si>
  <si>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</si>
  <si>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</si>
  <si>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</si>
  <si>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</si>
  <si>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</si>
  <si>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</si>
  <si>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</si>
  <si>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</si>
  <si>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</si>
  <si>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</si>
  <si>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</si>
  <si>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</si>
  <si>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</si>
  <si>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</si>
  <si>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</si>
  <si>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</si>
  <si>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</si>
  <si>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</si>
  <si>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</si>
  <si>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</si>
  <si>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</si>
  <si>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</si>
  <si>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</si>
  <si>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</si>
  <si>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</si>
  <si>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</si>
  <si>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</si>
  <si>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</si>
  <si>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</si>
  <si>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</si>
  <si>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</si>
  <si>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</si>
  <si>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</si>
  <si>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</si>
  <si>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</si>
  <si>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</si>
  <si>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</si>
  <si>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</si>
  <si>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</si>
  <si>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</si>
  <si>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</si>
  <si>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</si>
  <si>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</si>
  <si>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</si>
  <si>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</si>
  <si>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</si>
  <si>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</si>
  <si>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</si>
  <si>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</si>
  <si>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</si>
  <si>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</si>
  <si>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</si>
  <si>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</si>
  <si>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</si>
  <si>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</si>
  <si>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</si>
  <si>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</si>
  <si>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</si>
  <si>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</si>
  <si>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</si>
  <si>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</si>
  <si>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</si>
  <si>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</si>
  <si>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</si>
  <si>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</si>
  <si>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</si>
  <si>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</si>
  <si>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</si>
  <si>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</si>
  <si>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</si>
  <si>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</si>
  <si>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</si>
  <si>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</si>
  <si>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</si>
  <si>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</si>
  <si>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</si>
  <si>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</si>
  <si>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</si>
  <si>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</si>
  <si>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</si>
  <si>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</si>
  <si>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</si>
  <si>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</si>
  <si>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</si>
  <si>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</si>
  <si>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</si>
  <si>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</si>
  <si>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</si>
  <si>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</si>
  <si>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</si>
  <si>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</si>
  <si>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</si>
  <si>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</si>
  <si>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</si>
  <si>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</si>
  <si>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</si>
  <si>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</si>
  <si>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</si>
  <si>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</si>
  <si>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</si>
  <si>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</si>
  <si>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</si>
  <si>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</si>
  <si>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</si>
  <si>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</si>
  <si>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</si>
  <si>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</si>
  <si>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</si>
  <si>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</si>
  <si>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</si>
  <si>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</si>
  <si>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</si>
  <si>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</si>
  <si>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</si>
  <si>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</si>
  <si>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</si>
  <si>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</si>
  <si>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</si>
  <si>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</si>
  <si>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</si>
  <si>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</si>
  <si>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</si>
  <si>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</si>
  <si>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</si>
  <si>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</si>
  <si>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</si>
  <si>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</si>
  <si>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</si>
  <si>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</si>
  <si>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</si>
  <si>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</si>
  <si>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</si>
  <si>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</si>
  <si>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</si>
  <si>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</si>
  <si>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</si>
  <si>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</si>
  <si>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</si>
  <si>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</si>
  <si>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</si>
  <si>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</si>
  <si>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</si>
  <si>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</si>
  <si>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</si>
  <si>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</si>
  <si>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</si>
  <si>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</si>
  <si>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</si>
  <si>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</si>
  <si>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</si>
  <si>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</si>
  <si>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</si>
  <si>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</si>
  <si>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</si>
  <si>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</si>
  <si>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</si>
  <si>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</si>
  <si>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</si>
  <si>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</si>
  <si>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</si>
  <si>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</si>
  <si>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</si>
  <si>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</si>
  <si>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</si>
  <si>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</si>
  <si>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</si>
  <si>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</si>
  <si>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</si>
  <si>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</si>
  <si>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</si>
  <si>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</si>
  <si>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</si>
  <si>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</si>
  <si>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</si>
  <si>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</si>
  <si>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</si>
  <si>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</si>
  <si>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</si>
  <si>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</si>
  <si>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</si>
  <si>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</si>
  <si>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</si>
  <si>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</si>
  <si>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</si>
  <si>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</si>
  <si>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</si>
  <si>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</si>
  <si>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</si>
  <si>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</si>
  <si>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</si>
  <si>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</si>
  <si>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</si>
  <si>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</si>
  <si>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</si>
  <si>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</si>
  <si>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</si>
  <si>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</si>
  <si>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</si>
  <si>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</si>
  <si>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</si>
  <si>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</si>
  <si>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</si>
  <si>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</si>
  <si>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</si>
  <si>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</si>
  <si>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</si>
  <si>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</si>
  <si>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</si>
  <si>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</si>
  <si>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</si>
  <si>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</si>
  <si>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</si>
  <si>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</si>
  <si>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</si>
  <si>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</si>
  <si>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</si>
  <si>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</si>
  <si>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</si>
  <si>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</si>
  <si>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</si>
  <si>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</si>
  <si>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</si>
  <si>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</si>
  <si>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</si>
  <si>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</si>
  <si>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</si>
  <si>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</si>
  <si>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</si>
  <si>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</si>
  <si>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</si>
  <si>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</si>
  <si>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</si>
  <si>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</si>
  <si>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</si>
  <si>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</si>
  <si>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</si>
  <si>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</si>
  <si>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</si>
  <si>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</si>
  <si>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</si>
  <si>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</si>
  <si>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</si>
  <si>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</si>
  <si>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</si>
  <si>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</si>
  <si>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</si>
  <si>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</si>
  <si>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</si>
  <si>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</si>
  <si>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</si>
  <si>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</si>
  <si>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</si>
  <si>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</si>
  <si>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</si>
  <si>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</si>
  <si>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</si>
  <si>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</si>
  <si>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</si>
  <si>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</si>
  <si>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</si>
  <si>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</si>
  <si>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</si>
  <si>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</si>
  <si>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</si>
  <si>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</si>
  <si>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</si>
  <si>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</si>
  <si>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</si>
  <si>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</si>
  <si>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</si>
  <si>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</si>
  <si>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</si>
  <si>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</si>
  <si>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</si>
  <si>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</si>
  <si>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</si>
  <si>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</si>
  <si>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</si>
  <si>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</si>
  <si>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</si>
  <si>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</si>
  <si>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</si>
  <si>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</si>
  <si>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</si>
  <si>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</si>
  <si>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</si>
  <si>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</si>
  <si>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</si>
  <si>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</si>
  <si>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</si>
  <si>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</si>
  <si>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</si>
  <si>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</si>
  <si>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</si>
  <si>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</si>
  <si>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</si>
  <si>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</si>
  <si>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</si>
  <si>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</si>
  <si>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</si>
  <si>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</si>
  <si>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</si>
  <si>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</si>
  <si>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</si>
  <si>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</si>
  <si>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</si>
  <si>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</si>
  <si>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</si>
  <si>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</si>
  <si>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</si>
  <si>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</si>
  <si>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</si>
  <si>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</si>
  <si>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</si>
  <si>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</si>
  <si>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</si>
  <si>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</si>
  <si>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</si>
  <si>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</si>
  <si>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</si>
  <si>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</si>
  <si>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</si>
  <si>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</si>
  <si>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</si>
  <si>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</si>
  <si>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</si>
  <si>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</si>
  <si>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</si>
  <si>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</si>
  <si>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</si>
  <si>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</si>
  <si>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</si>
  <si>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</si>
  <si>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</si>
  <si>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</si>
  <si>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</si>
  <si>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</si>
  <si>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</si>
  <si>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</si>
  <si>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</si>
  <si>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</si>
  <si>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</si>
  <si>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</si>
  <si>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</si>
  <si>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</si>
  <si>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</si>
  <si>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</si>
  <si>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</si>
  <si>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</si>
  <si>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</si>
  <si>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</si>
  <si>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</si>
  <si>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</si>
  <si>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</si>
  <si>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</si>
  <si>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</si>
  <si>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</si>
  <si>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</si>
  <si>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</si>
  <si>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</si>
  <si>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</si>
  <si>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</si>
  <si>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</si>
  <si>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</si>
  <si>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</si>
  <si>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</si>
  <si>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</si>
  <si>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</si>
  <si>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</si>
  <si>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</si>
  <si>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</si>
  <si>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</si>
  <si>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</si>
  <si>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</si>
  <si>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</si>
  <si>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</si>
  <si>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</si>
  <si>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</si>
  <si>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</si>
  <si>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</si>
  <si>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</si>
  <si>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</si>
  <si>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</si>
  <si>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</si>
  <si>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</si>
  <si>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</si>
  <si>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</si>
  <si>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</si>
  <si>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</si>
  <si>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</si>
  <si>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</si>
  <si>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</si>
  <si>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</si>
  <si>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</si>
  <si>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</si>
  <si>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</si>
  <si>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</si>
  <si>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</si>
  <si>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</si>
  <si>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</si>
  <si>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</si>
  <si>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</si>
  <si>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</si>
  <si>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</si>
  <si>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</si>
  <si>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</si>
  <si>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</si>
  <si>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</si>
  <si>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</si>
  <si>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</si>
  <si>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</si>
  <si>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</si>
  <si>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</si>
  <si>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</si>
  <si>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</si>
  <si>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</si>
  <si>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</si>
  <si>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</si>
  <si>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</si>
  <si>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</si>
  <si>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</si>
  <si>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</si>
  <si>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</si>
  <si>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</si>
  <si>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</si>
  <si>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</si>
  <si>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</si>
  <si>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</si>
  <si>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</si>
  <si>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</si>
  <si>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</si>
  <si>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</si>
  <si>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</si>
  <si>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</si>
  <si>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</si>
  <si>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</si>
  <si>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</si>
  <si>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</si>
  <si>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</si>
  <si>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</si>
  <si>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</si>
  <si>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</si>
  <si>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</si>
  <si>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</si>
  <si>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</si>
  <si>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</si>
  <si>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</si>
  <si>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</si>
  <si>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</si>
  <si>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</si>
  <si>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</si>
  <si>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</si>
  <si>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</si>
  <si>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</si>
  <si>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</si>
  <si>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</si>
  <si>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</si>
  <si>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</si>
  <si>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</si>
  <si>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</si>
  <si>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</si>
  <si>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</si>
  <si>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</si>
  <si>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</si>
  <si>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</si>
  <si>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</si>
  <si>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</si>
  <si>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</si>
  <si>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</si>
  <si>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</si>
  <si>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</si>
  <si>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</si>
  <si>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</si>
  <si>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</si>
  <si>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</si>
  <si>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</si>
  <si>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</si>
  <si>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</si>
  <si>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</si>
  <si>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</si>
  <si>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</si>
  <si>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</si>
  <si>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</si>
  <si>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</si>
  <si>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</si>
  <si>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</si>
  <si>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</si>
  <si>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</si>
  <si>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</si>
  <si>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</si>
  <si>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</si>
  <si>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</si>
  <si>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</si>
  <si>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</si>
  <si>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</si>
  <si>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</si>
  <si>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</si>
  <si>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</si>
  <si>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</si>
  <si>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</si>
  <si>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</si>
  <si>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</si>
  <si>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</si>
  <si>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</si>
  <si>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</si>
  <si>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</si>
  <si>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</si>
  <si>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</si>
  <si>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</si>
  <si>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</si>
  <si>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</si>
  <si>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</si>
  <si>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</si>
  <si>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</si>
  <si>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</si>
  <si>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</si>
  <si>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</si>
  <si>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</si>
  <si>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</si>
  <si>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</si>
  <si>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</si>
  <si>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</si>
  <si>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</si>
  <si>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</si>
  <si>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</si>
  <si>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</si>
  <si>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</si>
  <si>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</si>
  <si>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</si>
  <si>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</si>
  <si>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</si>
  <si>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</si>
  <si>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</si>
  <si>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</si>
  <si>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</si>
  <si>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</si>
  <si>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</si>
  <si>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</si>
  <si>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</si>
  <si>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</si>
  <si>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</si>
  <si>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</si>
  <si>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</si>
  <si>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</si>
  <si>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</si>
  <si>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</si>
  <si>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</si>
  <si>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</si>
  <si>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</si>
  <si>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</si>
  <si>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</si>
  <si>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</si>
  <si>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</si>
  <si>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</si>
  <si>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</si>
  <si>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</si>
  <si>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</si>
  <si>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</si>
  <si>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</si>
  <si>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</si>
  <si>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</si>
  <si>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</si>
  <si>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</si>
  <si>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</si>
  <si>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</si>
  <si>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</si>
  <si>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</si>
  <si>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</si>
  <si>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</si>
  <si>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</si>
  <si>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</si>
  <si>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</si>
  <si>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</si>
  <si>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</si>
  <si>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</si>
  <si>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</si>
  <si>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</si>
  <si>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</si>
  <si>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</si>
  <si>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</si>
  <si>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</si>
  <si>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</si>
  <si>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</si>
  <si>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</si>
  <si>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</si>
  <si>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</si>
  <si>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</si>
  <si>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</si>
  <si>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</si>
  <si>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</si>
  <si>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</si>
  <si>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</si>
  <si>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</si>
  <si>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</si>
  <si>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</si>
  <si>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</si>
  <si>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</si>
  <si>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</si>
  <si>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</si>
  <si>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</si>
  <si>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</si>
  <si>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</si>
  <si>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</si>
  <si>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</si>
  <si>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</si>
  <si>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</si>
  <si>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</si>
  <si>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</si>
  <si>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</si>
  <si>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</si>
  <si>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</si>
  <si>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</si>
  <si>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</si>
  <si>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</si>
  <si>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</si>
  <si>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</si>
  <si>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</si>
  <si>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</si>
  <si>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</si>
  <si>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</si>
  <si>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</si>
  <si>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</si>
  <si>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</si>
  <si>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</si>
  <si>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</si>
  <si>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</si>
  <si>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</si>
  <si>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</si>
  <si>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</si>
  <si>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</si>
  <si>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</si>
  <si>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</si>
  <si>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</si>
  <si>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</si>
  <si>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</si>
  <si>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</si>
  <si>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</si>
  <si>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</si>
  <si>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</si>
  <si>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</si>
  <si>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</si>
  <si>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</si>
  <si>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</si>
  <si>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</si>
  <si>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</si>
  <si>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</si>
  <si>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</si>
  <si>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</si>
  <si>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</si>
  <si>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</si>
  <si>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</si>
  <si>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</si>
  <si>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</si>
  <si>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</si>
  <si>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</si>
  <si>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</si>
  <si>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</si>
  <si>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</si>
  <si>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</si>
  <si>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</si>
  <si>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</si>
  <si>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</si>
  <si>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</si>
  <si>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</si>
  <si>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</si>
  <si>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</si>
  <si>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</si>
  <si>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</si>
  <si>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</si>
  <si>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</si>
  <si>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</si>
  <si>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</si>
  <si>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</si>
  <si>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</si>
  <si>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</si>
  <si>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</si>
  <si>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</si>
  <si>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</si>
  <si>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</si>
  <si>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</si>
  <si>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</si>
  <si>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</si>
  <si>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</si>
  <si>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</si>
  <si>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</si>
  <si>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</si>
  <si>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</si>
  <si>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</si>
  <si>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</si>
  <si>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</si>
  <si>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</si>
  <si>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</si>
  <si>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</si>
  <si>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</si>
  <si>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</si>
  <si>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</si>
  <si>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</si>
  <si>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</si>
  <si>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</si>
  <si>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</si>
  <si>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</si>
  <si>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</si>
  <si>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</si>
  <si>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</si>
  <si>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</si>
  <si>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</si>
  <si>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</si>
  <si>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</si>
  <si>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</si>
  <si>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</si>
  <si>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</si>
  <si>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</si>
  <si>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</si>
  <si>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</si>
  <si>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</si>
  <si>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</si>
  <si>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</si>
  <si>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</si>
  <si>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</si>
  <si>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</si>
  <si>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</si>
  <si>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</si>
  <si>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</si>
  <si>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</si>
  <si>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</si>
  <si>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</si>
  <si>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</si>
  <si>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</si>
  <si>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</si>
  <si>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</si>
  <si>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</si>
  <si>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</si>
  <si>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</si>
  <si>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</si>
  <si>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</si>
  <si>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</si>
  <si>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</si>
  <si>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</si>
  <si>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</si>
  <si>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</si>
  <si>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</si>
  <si>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</si>
  <si>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</si>
  <si>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</si>
  <si>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</si>
  <si>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</si>
  <si>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</si>
  <si>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</si>
  <si>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</si>
  <si>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</si>
  <si>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</si>
  <si>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</si>
  <si>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</si>
  <si>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</si>
  <si>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</si>
  <si>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</si>
  <si>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</si>
  <si>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</si>
  <si>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</si>
  <si>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</si>
  <si>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</si>
  <si>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</si>
  <si>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</si>
  <si>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</si>
  <si>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</si>
  <si>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</si>
  <si>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</si>
  <si>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</si>
  <si>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</si>
  <si>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</si>
  <si>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</si>
  <si>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</si>
  <si>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</si>
  <si>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</si>
  <si>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</si>
  <si>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</si>
  <si>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</si>
  <si>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</si>
  <si>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</si>
  <si>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</si>
  <si>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</si>
  <si>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</si>
  <si>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</si>
  <si>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</si>
  <si>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</si>
  <si>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</si>
  <si>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</si>
  <si>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</si>
  <si>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</si>
  <si>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</si>
  <si>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</si>
  <si>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</si>
  <si>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</si>
  <si>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</si>
  <si>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</si>
  <si>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</si>
  <si>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</si>
  <si>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</si>
  <si>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</si>
  <si>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</si>
  <si>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</si>
  <si>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</si>
  <si>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</si>
  <si>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</si>
  <si>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</si>
  <si>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</si>
  <si>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</si>
  <si>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</si>
  <si>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</si>
  <si>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</si>
  <si>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</si>
  <si>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</si>
  <si>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</si>
  <si>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</si>
  <si>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</si>
  <si>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</si>
  <si>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</si>
  <si>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</si>
  <si>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</si>
  <si>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</si>
  <si>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</si>
  <si>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</si>
  <si>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</si>
  <si>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</si>
  <si>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</si>
  <si>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</si>
  <si>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</si>
  <si>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</si>
  <si>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</si>
  <si>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</si>
  <si>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</si>
  <si>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</si>
  <si>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</si>
  <si>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</si>
  <si>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</si>
  <si>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</si>
  <si>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</si>
  <si>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</si>
  <si>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</si>
  <si>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</si>
  <si>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</si>
  <si>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</si>
  <si>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</si>
  <si>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</si>
  <si>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</si>
  <si>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</si>
  <si>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</si>
  <si>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</si>
  <si>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</si>
  <si>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</si>
  <si>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</si>
  <si>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</si>
  <si>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</si>
  <si>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</si>
  <si>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</si>
  <si>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</si>
  <si>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</si>
  <si>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</si>
  <si>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</si>
  <si>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</si>
  <si>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</si>
  <si>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</si>
  <si>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</si>
  <si>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</si>
  <si>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</si>
  <si>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</si>
  <si>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</si>
  <si>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</si>
  <si>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</si>
  <si>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</si>
  <si>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</si>
  <si>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</si>
  <si>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</si>
  <si>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</si>
  <si>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</si>
  <si>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</si>
  <si>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</si>
  <si>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</si>
  <si>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</si>
  <si>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</si>
  <si>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</si>
  <si>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</si>
  <si>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</si>
  <si>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</si>
  <si>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</si>
  <si>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</si>
  <si>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</si>
  <si>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</si>
  <si>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</si>
  <si>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</si>
  <si>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</si>
  <si>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</si>
  <si>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</si>
  <si>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</si>
  <si>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</si>
  <si>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</si>
  <si>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</si>
  <si>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</si>
  <si>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</si>
  <si>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</si>
  <si>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</si>
  <si>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</si>
  <si>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</si>
  <si>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</si>
  <si>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</si>
  <si>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</si>
  <si>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</si>
  <si>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</si>
  <si>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</si>
  <si>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</si>
  <si>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</si>
  <si>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</si>
  <si>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</si>
  <si>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</si>
  <si>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</si>
  <si>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</si>
  <si>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</si>
  <si>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</si>
  <si>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</si>
  <si>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</si>
  <si>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</si>
  <si>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</si>
  <si>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</si>
  <si>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</si>
  <si>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地方政府一般债务发行费用支出(款)</t>
  </si>
  <si>
    <t xml:space="preserve">    地方政府一般债务发行费用支出(项)</t>
  </si>
  <si>
    <t>一、返还性收入</t>
  </si>
  <si>
    <t>　　国防</t>
  </si>
  <si>
    <t xml:space="preserve">    所得税基数返还收入</t>
  </si>
  <si>
    <t>　　公共安全</t>
  </si>
  <si>
    <t xml:space="preserve">    成品油税费改革税收返还收入</t>
  </si>
  <si>
    <t>　　教育</t>
  </si>
  <si>
    <t xml:space="preserve">    增值税税收返还收入</t>
  </si>
  <si>
    <t>　　科学技术</t>
  </si>
  <si>
    <t xml:space="preserve">    消费税税收返还收入</t>
  </si>
  <si>
    <t xml:space="preserve">    文化旅游体育与传媒</t>
  </si>
  <si>
    <t xml:space="preserve">    增值税“五五分享”税收返还收入</t>
  </si>
  <si>
    <t>　　社会保障和就业</t>
  </si>
  <si>
    <t xml:space="preserve">    其他返还性收入</t>
  </si>
  <si>
    <t xml:space="preserve">    卫生健康</t>
  </si>
  <si>
    <t>二、一般性转移支付收入</t>
  </si>
  <si>
    <t>　　节能环保</t>
  </si>
  <si>
    <t xml:space="preserve">    体制补助收入</t>
  </si>
  <si>
    <t>　　城乡社区</t>
  </si>
  <si>
    <t xml:space="preserve">    均衡性转移支付收入</t>
  </si>
  <si>
    <t>　　农林水</t>
  </si>
  <si>
    <t xml:space="preserve">    县级基本财力保障机制奖补资金收入</t>
  </si>
  <si>
    <t>　　交通运输</t>
  </si>
  <si>
    <t xml:space="preserve">    结算补助收入</t>
  </si>
  <si>
    <t>　　资源勘探工业信息等</t>
  </si>
  <si>
    <t xml:space="preserve">    资源枯竭型城市转移支付补助收入</t>
  </si>
  <si>
    <t>　　商业服务业等</t>
  </si>
  <si>
    <t xml:space="preserve">    企业事业单位划转补助收入</t>
  </si>
  <si>
    <t>　　金融</t>
  </si>
  <si>
    <t xml:space="preserve">    产粮(油)大县奖励资金收入</t>
  </si>
  <si>
    <t xml:space="preserve">    自然资源海洋气象等</t>
  </si>
  <si>
    <t xml:space="preserve">    重点生态功能区转移支付收入</t>
  </si>
  <si>
    <t>　　住房保障</t>
  </si>
  <si>
    <t xml:space="preserve">    固定数额补助收入</t>
  </si>
  <si>
    <t>　　粮油物资储备</t>
  </si>
  <si>
    <t xml:space="preserve">    革命老区转移支付收入</t>
  </si>
  <si>
    <t xml:space="preserve">    灾害防治及应急管理</t>
  </si>
  <si>
    <t xml:space="preserve">    民族地区转移支付收入</t>
  </si>
  <si>
    <t>　　其他收入</t>
  </si>
  <si>
    <t xml:space="preserve">    边境地区转移支付收入</t>
  </si>
  <si>
    <t>四、债务(转贷)收入</t>
  </si>
  <si>
    <t xml:space="preserve">    巩固脱贫攻坚成果衔接乡村振兴转移支付收入</t>
  </si>
  <si>
    <t xml:space="preserve">    地方政府一般债券(转贷)收入</t>
  </si>
  <si>
    <t xml:space="preserve">    一般公共服务共同财政事权转移支付收入  </t>
  </si>
  <si>
    <t xml:space="preserve">    地方政府向外国政府借款(转贷)收入</t>
  </si>
  <si>
    <t xml:space="preserve">    外交共同财政事权转移支付收入  </t>
  </si>
  <si>
    <t xml:space="preserve">    地方政府向国际组织借款(转贷)收入</t>
  </si>
  <si>
    <t xml:space="preserve">    国防共同财政事权转移支付收入  </t>
  </si>
  <si>
    <t xml:space="preserve">    地方政府其他一般债务(转贷)收入</t>
  </si>
  <si>
    <t xml:space="preserve">    公共安全共同财政事权转移支付收入  </t>
  </si>
  <si>
    <t>五、调入资金</t>
  </si>
  <si>
    <t xml:space="preserve">    教育共同财政事权转移支付收入  </t>
  </si>
  <si>
    <t xml:space="preserve">    从政府性基金预算调入 </t>
  </si>
  <si>
    <t xml:space="preserve">    科学技术共同财政事权转移支付收入  </t>
  </si>
  <si>
    <t xml:space="preserve">    从国有资本经营预算调入</t>
  </si>
  <si>
    <t xml:space="preserve">    文化旅游体育与传媒共同财政事权转移支付收入  </t>
  </si>
  <si>
    <t xml:space="preserve">    从其他资金调入</t>
  </si>
  <si>
    <t xml:space="preserve">    社会保障和就业共同财政事权转移支付收入  </t>
  </si>
  <si>
    <t>六、区域间转移性收入</t>
  </si>
  <si>
    <t xml:space="preserve">    医疗卫生共同财政事权转移支付收入  </t>
  </si>
  <si>
    <t xml:space="preserve">    接受其他地区援助收入</t>
  </si>
  <si>
    <t xml:space="preserve">    节能环保共同财政事权转移支付收入  </t>
  </si>
  <si>
    <t xml:space="preserve">    生态保护补偿转移性收入</t>
  </si>
  <si>
    <t xml:space="preserve">    城乡社区共同财政事权转移支付收入  </t>
  </si>
  <si>
    <t xml:space="preserve">    土地指标调剂转移性收入</t>
  </si>
  <si>
    <t xml:space="preserve">    农林水共同财政事权转移支付收入  </t>
  </si>
  <si>
    <t xml:space="preserve">    其他转移性收入</t>
  </si>
  <si>
    <t xml:space="preserve">    交通运输共同财政事权转移支付收入  </t>
  </si>
  <si>
    <t>七、上解上级支出</t>
  </si>
  <si>
    <t xml:space="preserve">    资源勘探工业信息等共同财政事权转移支付收入  </t>
  </si>
  <si>
    <t>　  体制上解支出</t>
  </si>
  <si>
    <t xml:space="preserve">    商业服务业等共同财政事权转移支付收入  </t>
  </si>
  <si>
    <t>　  专项上解支出</t>
  </si>
  <si>
    <t xml:space="preserve">    金融共同财政事权转移支付收入  </t>
  </si>
  <si>
    <t>八、债务还本支出</t>
  </si>
  <si>
    <t xml:space="preserve">    自然资源海洋气象等共同财政事权转移支付收入  </t>
  </si>
  <si>
    <t xml:space="preserve">    地方政府一般债券还本支出</t>
  </si>
  <si>
    <t xml:space="preserve">    住房保障共同财政事权转移支付收入  </t>
  </si>
  <si>
    <t xml:space="preserve">    地方政府向外国政府借款还本支出</t>
  </si>
  <si>
    <t xml:space="preserve">    粮油物资储备共同财政事权转移支付收入  </t>
  </si>
  <si>
    <t xml:space="preserve">    地方政府向国际组织借款还本支出</t>
  </si>
  <si>
    <t xml:space="preserve">    灾害防治及应急管理共同财政事权转移支付收入  </t>
  </si>
  <si>
    <t xml:space="preserve">    地方政府其他一般债务还本支出</t>
  </si>
  <si>
    <t xml:space="preserve">    其他共同财政事权转移支付收入  </t>
  </si>
  <si>
    <t>九、区域间转移性支出</t>
  </si>
  <si>
    <t xml:space="preserve">    其他一般性转移支付收入</t>
  </si>
  <si>
    <t xml:space="preserve">    援助其他地区支出</t>
  </si>
  <si>
    <t>三、专项转移支付收入</t>
  </si>
  <si>
    <t xml:space="preserve">    生态保护补偿转移性支出</t>
  </si>
  <si>
    <t>　　一般公共服务</t>
  </si>
  <si>
    <t xml:space="preserve">    土地指标调剂转移性支出</t>
  </si>
  <si>
    <t>　　外交</t>
  </si>
  <si>
    <t xml:space="preserve">    其他转移性支出</t>
  </si>
  <si>
    <t>项目</t>
  </si>
  <si>
    <t>上年末地方政府债务余额</t>
  </si>
  <si>
    <t xml:space="preserve">  一般债务</t>
  </si>
  <si>
    <t xml:space="preserve">  专项债务</t>
  </si>
  <si>
    <t>本年地方政府债务余额限额</t>
  </si>
  <si>
    <t>本年地方政府债务(转贷)收入</t>
  </si>
  <si>
    <t>本年地方政府债务还本支出</t>
  </si>
  <si>
    <t>年末地方政府债务余额</t>
  </si>
  <si>
    <t>上级补助收入</t>
  </si>
  <si>
    <t>上解上级支出</t>
  </si>
  <si>
    <t xml:space="preserve">  返还性收入</t>
  </si>
  <si>
    <t xml:space="preserve">  一般性转移支付收入</t>
  </si>
  <si>
    <t xml:space="preserve">  专项转移支付收入</t>
  </si>
  <si>
    <t>待偿债再融资一般债券上年结余</t>
  </si>
  <si>
    <t>上年结余收入</t>
  </si>
  <si>
    <t>调入资金</t>
  </si>
  <si>
    <t>调出资金</t>
  </si>
  <si>
    <t>债务(转贷)收入</t>
  </si>
  <si>
    <t>债务还本支出</t>
  </si>
  <si>
    <t>补充预算周转金</t>
  </si>
  <si>
    <t>国债转贷收入、上年结余及转补助数</t>
  </si>
  <si>
    <t>国债转贷拨付数及年终结余</t>
  </si>
  <si>
    <t>动用预算稳定调节基金</t>
  </si>
  <si>
    <t>安排预算稳定调节基金</t>
  </si>
  <si>
    <t>区域间转移性收入</t>
  </si>
  <si>
    <t>区域间转移性支出</t>
  </si>
  <si>
    <t>省补助计划单列市收入</t>
  </si>
  <si>
    <t>计划单列市上解省支出</t>
  </si>
  <si>
    <t>待偿债再融资一般债券结余</t>
  </si>
  <si>
    <t>年终结余</t>
  </si>
  <si>
    <t>减:结转下年的支出</t>
  </si>
  <si>
    <t>净结余</t>
  </si>
  <si>
    <t>收  入  总  计</t>
  </si>
  <si>
    <t>支  出  总  计</t>
  </si>
  <si>
    <t>变    动    项    目</t>
  </si>
  <si>
    <t>预算结余</t>
  </si>
  <si>
    <t>结转下年使用数</t>
  </si>
  <si>
    <t>小计</t>
  </si>
  <si>
    <t>返还性收入</t>
  </si>
  <si>
    <t>一般性转移支付</t>
  </si>
  <si>
    <t>专项转移支付</t>
  </si>
  <si>
    <t>上年结转使用数</t>
  </si>
  <si>
    <t>动支预备费</t>
  </si>
  <si>
    <t>科目调剂</t>
  </si>
  <si>
    <t>本年短收安排</t>
  </si>
  <si>
    <t>省补助计划单列市</t>
  </si>
  <si>
    <t>其他</t>
  </si>
  <si>
    <t xml:space="preserve">  其他共产党事务支出</t>
  </si>
  <si>
    <t xml:space="preserve">  其他一般公共服务支出</t>
  </si>
  <si>
    <t xml:space="preserve">  武装警察部队</t>
  </si>
  <si>
    <t xml:space="preserve">  其他公共安全支出</t>
  </si>
  <si>
    <t xml:space="preserve">  其他教育支出</t>
  </si>
  <si>
    <t xml:space="preserve">  其他科学技术支出</t>
  </si>
  <si>
    <t xml:space="preserve">  其他文化旅游体育与传媒支出</t>
  </si>
  <si>
    <t xml:space="preserve">  其他社会保障和就业支出</t>
  </si>
  <si>
    <t xml:space="preserve">  其他卫生健康支出</t>
  </si>
  <si>
    <t xml:space="preserve">  已垦草原退耕还草</t>
  </si>
  <si>
    <t xml:space="preserve">  能源节约利用</t>
  </si>
  <si>
    <t xml:space="preserve">  循环经济</t>
  </si>
  <si>
    <t xml:space="preserve">  其他节能环保支出</t>
  </si>
  <si>
    <t xml:space="preserve">  城乡社区规划与管理</t>
  </si>
  <si>
    <t xml:space="preserve">  城乡社区环境卫生</t>
  </si>
  <si>
    <t xml:space="preserve">  建设市场管理与监督</t>
  </si>
  <si>
    <t xml:space="preserve">  其他城乡社区支出</t>
  </si>
  <si>
    <t xml:space="preserve">  其他农林水支出</t>
  </si>
  <si>
    <t xml:space="preserve">  其他交通运输支出</t>
  </si>
  <si>
    <t xml:space="preserve">  其他资源勘探工业信息等支出</t>
  </si>
  <si>
    <t xml:space="preserve">  其他商业服务业等支出</t>
  </si>
  <si>
    <t xml:space="preserve">  其他金融支出</t>
  </si>
  <si>
    <t xml:space="preserve">  其他自然资源海洋气象等支出</t>
  </si>
  <si>
    <t xml:space="preserve">  其他灾害防治及应急管理支出</t>
  </si>
  <si>
    <t>预备费</t>
  </si>
  <si>
    <t xml:space="preserve">  年初预留</t>
  </si>
  <si>
    <t xml:space="preserve">  地方政府一般债务发行费用支出</t>
  </si>
  <si>
    <t>合       计</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</si>
  <si>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</si>
  <si>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</si>
  <si>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</si>
  <si>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</si>
  <si>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</si>
  <si>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</si>
  <si>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</si>
  <si>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</si>
  <si>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</si>
  <si>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</si>
  <si>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</si>
  <si>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</si>
  <si>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</si>
  <si>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</si>
  <si>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</si>
  <si>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</si>
  <si>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</si>
  <si>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</si>
  <si>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</si>
  <si>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</si>
  <si>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</si>
  <si>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</si>
  <si>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</si>
  <si>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</si>
  <si>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</si>
  <si>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</si>
  <si>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</si>
  <si>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跨省管道运输企业增值税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</si>
  <si>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</si>
  <si>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</si>
  <si>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</si>
  <si>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</si>
  <si>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</si>
  <si>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</si>
  <si>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</si>
  <si>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</si>
  <si>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</si>
  <si>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</si>
  <si>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</si>
  <si>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</si>
  <si>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</si>
  <si>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</si>
  <si>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</si>
  <si>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</si>
  <si>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</si>
  <si>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</si>
  <si>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</si>
  <si>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其他国有铁道企业所得税</t>
  </si>
  <si>
    <t xml:space="preserve">    国有交通企业所得税</t>
  </si>
  <si>
    <t xml:space="preserve">    国有民航企业所得税</t>
  </si>
  <si>
    <t xml:space="preserve">    国有外贸企业所得税</t>
  </si>
  <si>
    <t xml:space="preserve">    国有银行所得税</t>
  </si>
  <si>
    <t xml:space="preserve">      其他国有银行所得税</t>
  </si>
  <si>
    <t xml:space="preserve">    国有非银行金融企业所得税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</si>
  <si>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</si>
  <si>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</si>
  <si>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</si>
  <si>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</si>
  <si>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</si>
  <si>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</si>
  <si>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</si>
  <si>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</si>
  <si>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</si>
  <si>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</si>
  <si>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</si>
  <si>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</si>
  <si>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</si>
  <si>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跨省合资铁路企业所得税</t>
  </si>
  <si>
    <t xml:space="preserve">      其他股份制企业所得税</t>
  </si>
  <si>
    <t xml:space="preserve">    联营企业所得税</t>
  </si>
  <si>
    <t xml:space="preserve">    港澳台和外商投资企业所得税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</si>
  <si>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</si>
  <si>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</si>
  <si>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</si>
  <si>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</si>
  <si>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</si>
  <si>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</si>
  <si>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</si>
  <si>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</si>
  <si>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</si>
  <si>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</si>
  <si>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</si>
  <si>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</si>
  <si>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</si>
  <si>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</si>
  <si>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</si>
  <si>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</si>
  <si>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</si>
  <si>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</si>
  <si>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跨市县分支机构预缴所得税</t>
  </si>
  <si>
    <t xml:space="preserve">    跨市县总机构预缴所得税</t>
  </si>
  <si>
    <t xml:space="preserve">    跨市县总机构汇算清缴所得税</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</si>
  <si>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</si>
  <si>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</si>
  <si>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</si>
  <si>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</si>
  <si>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</si>
  <si>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</si>
  <si>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</si>
  <si>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</si>
  <si>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</si>
  <si>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跨省管道运输企业所得税</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</si>
  <si>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</si>
  <si>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</si>
  <si>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</si>
  <si>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</si>
  <si>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</si>
  <si>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</si>
  <si>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</si>
  <si>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</si>
  <si>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</si>
  <si>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</si>
  <si>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</si>
  <si>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</si>
  <si>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</si>
  <si>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</si>
  <si>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</si>
  <si>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</si>
  <si>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</si>
  <si>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</si>
  <si>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</si>
  <si>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国有民航企业所得税退税</t>
  </si>
  <si>
    <t xml:space="preserve">    国有外贸企业所得税退税</t>
  </si>
  <si>
    <t xml:space="preserve">    国有银行所得税退税</t>
  </si>
  <si>
    <t xml:space="preserve">      其他国有银行所得税退税</t>
  </si>
  <si>
    <t xml:space="preserve">    国有非银行金融企业所得税退税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</si>
  <si>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</si>
  <si>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</si>
  <si>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</si>
  <si>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</si>
  <si>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</si>
  <si>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</si>
  <si>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</si>
  <si>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</si>
  <si>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</si>
  <si>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</si>
  <si>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</si>
  <si>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</si>
  <si>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</si>
  <si>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</si>
  <si>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</si>
  <si>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</si>
  <si>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</si>
  <si>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</si>
  <si>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</si>
  <si>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</si>
  <si>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</si>
  <si>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</si>
  <si>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</si>
  <si>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</si>
  <si>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</si>
  <si>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</si>
  <si>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</si>
  <si>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</si>
  <si>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</si>
  <si>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</si>
  <si>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</si>
  <si>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</si>
  <si>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</si>
  <si>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</si>
  <si>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</si>
  <si>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</si>
  <si>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</si>
  <si>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</si>
  <si>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</si>
  <si>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</si>
  <si>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</si>
  <si>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</si>
  <si>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</si>
  <si>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</si>
  <si>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</si>
  <si>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</si>
  <si>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其他城市维护建设税</t>
  </si>
  <si>
    <t xml:space="preserve">    城市维护建设税税款滞纳金、罚款收入</t>
  </si>
  <si>
    <t xml:space="preserve">    成品油价格和税费改革城市维护建设税划出</t>
  </si>
  <si>
    <t xml:space="preserve">    跨省管道运输企业城市维护建设税</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</si>
  <si>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</si>
  <si>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</si>
  <si>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</si>
  <si>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</si>
  <si>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</si>
  <si>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</si>
  <si>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</si>
  <si>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</si>
  <si>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</si>
  <si>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</si>
  <si>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</si>
  <si>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</si>
  <si>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</si>
  <si>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</si>
  <si>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</si>
  <si>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</si>
  <si>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</si>
  <si>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</si>
  <si>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</si>
  <si>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</si>
  <si>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</si>
  <si>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</si>
  <si>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</si>
  <si>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</si>
  <si>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</si>
  <si>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</si>
  <si>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</si>
  <si>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</si>
  <si>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</si>
  <si>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</si>
  <si>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</si>
  <si>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</si>
  <si>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</si>
  <si>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</si>
  <si>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</si>
  <si>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</si>
  <si>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</si>
  <si>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</si>
  <si>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</si>
  <si>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</si>
  <si>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</si>
  <si>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</si>
  <si>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</si>
  <si>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</si>
  <si>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</si>
  <si>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</si>
  <si>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</si>
  <si>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</si>
  <si>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</si>
  <si>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</si>
  <si>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</si>
  <si>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</si>
  <si>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</si>
  <si>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</si>
  <si>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中国国家铁路集团有限公司集中缴纳的铁路运输企业教育费附加</t>
  </si>
  <si>
    <t xml:space="preserve">      跨省管道运输企业教育费附加收入</t>
  </si>
  <si>
    <t xml:space="preserve">      教育费附加滞纳金、罚款收入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</si>
  <si>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</si>
  <si>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</si>
  <si>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</si>
  <si>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</si>
  <si>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</si>
  <si>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</si>
  <si>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</si>
  <si>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</si>
  <si>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</si>
  <si>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</si>
  <si>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</si>
  <si>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</si>
  <si>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</si>
  <si>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</si>
  <si>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</si>
  <si>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</si>
  <si>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</si>
  <si>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</si>
  <si>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</si>
  <si>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</si>
  <si>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</si>
  <si>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</si>
  <si>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</si>
  <si>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</si>
  <si>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</si>
  <si>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</si>
  <si>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</si>
  <si>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</si>
  <si>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</si>
  <si>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</si>
  <si>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</si>
  <si>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</si>
  <si>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</si>
  <si>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</si>
  <si>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</si>
  <si>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</si>
  <si>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</si>
  <si>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</si>
  <si>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</si>
  <si>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</si>
  <si>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</si>
  <si>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</si>
  <si>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</si>
  <si>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</si>
  <si>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</si>
  <si>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</si>
  <si>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</si>
  <si>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</si>
  <si>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</si>
  <si>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审计行政事业性收费收入</t>
  </si>
  <si>
    <t xml:space="preserve">      其他缴入国库的审计行政事业性收费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</si>
  <si>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</si>
  <si>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</si>
  <si>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</si>
  <si>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</si>
  <si>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</si>
  <si>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</si>
  <si>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</si>
  <si>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</si>
  <si>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</si>
  <si>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</si>
  <si>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</si>
  <si>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</si>
  <si>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</si>
  <si>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</si>
  <si>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</si>
  <si>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</si>
  <si>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</si>
  <si>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</si>
  <si>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</si>
  <si>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</si>
  <si>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</si>
  <si>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</si>
  <si>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</si>
  <si>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</si>
  <si>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</si>
  <si>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</si>
  <si>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</si>
  <si>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</si>
  <si>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</si>
  <si>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</si>
  <si>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</si>
  <si>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</si>
  <si>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</si>
  <si>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</si>
  <si>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</si>
  <si>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</si>
  <si>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</si>
  <si>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</si>
  <si>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</si>
  <si>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</si>
  <si>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</si>
  <si>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</si>
  <si>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</si>
  <si>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</si>
  <si>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</si>
  <si>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</si>
  <si>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</si>
  <si>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</si>
  <si>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</si>
  <si>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</si>
  <si>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</si>
  <si>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</si>
  <si>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</si>
  <si>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</si>
  <si>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专利代理师资格考试考务费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</si>
  <si>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</si>
  <si>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</si>
  <si>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</si>
  <si>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</si>
  <si>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交通运输行政事业性收费收入</t>
  </si>
  <si>
    <t xml:space="preserve">      其他缴入国库的交通运输行政事业性收费</t>
  </si>
  <si>
    <t xml:space="preserve">    工业和信息产业行政事业性收费收入</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</si>
  <si>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</si>
  <si>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</si>
  <si>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</si>
  <si>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</si>
  <si>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</si>
  <si>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</si>
  <si>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</si>
  <si>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</si>
  <si>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</si>
  <si>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</si>
  <si>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</si>
  <si>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</si>
  <si>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</si>
  <si>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</si>
  <si>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</si>
  <si>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</si>
  <si>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</si>
  <si>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</si>
  <si>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</si>
  <si>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</si>
  <si>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</si>
  <si>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</si>
  <si>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</si>
  <si>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</si>
  <si>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</si>
  <si>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</si>
  <si>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</si>
  <si>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</si>
  <si>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</si>
  <si>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</si>
  <si>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</si>
  <si>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</si>
  <si>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</si>
  <si>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</si>
  <si>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</si>
  <si>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</si>
  <si>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</si>
  <si>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</si>
  <si>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</si>
  <si>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</si>
  <si>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</si>
  <si>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</si>
  <si>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</si>
  <si>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</si>
  <si>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</si>
  <si>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</si>
  <si>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</si>
  <si>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</si>
  <si>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</si>
  <si>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</si>
  <si>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</si>
  <si>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</si>
  <si>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</si>
  <si>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</si>
  <si>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</si>
  <si>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</si>
  <si>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</si>
  <si>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</si>
  <si>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</si>
  <si>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</si>
  <si>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</si>
  <si>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</si>
  <si>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</si>
  <si>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</si>
  <si>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</si>
  <si>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</si>
  <si>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</si>
  <si>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</si>
  <si>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</si>
  <si>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</si>
  <si>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</si>
  <si>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</si>
  <si>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</si>
  <si>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</si>
  <si>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</si>
  <si>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</si>
  <si>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</si>
  <si>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</si>
  <si>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</si>
  <si>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</si>
  <si>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缉毒罚没收入</t>
  </si>
  <si>
    <t xml:space="preserve">    罚没收入退库</t>
  </si>
  <si>
    <t xml:space="preserve">  国有资本经营收入</t>
  </si>
  <si>
    <t xml:space="preserve">    利润收入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</si>
  <si>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</si>
  <si>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</si>
  <si>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</si>
  <si>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</si>
  <si>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</si>
  <si>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</si>
  <si>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</si>
  <si>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</si>
  <si>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</si>
  <si>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</si>
  <si>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</si>
  <si>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</si>
  <si>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</si>
  <si>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</si>
  <si>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</si>
  <si>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</si>
  <si>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</si>
  <si>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</si>
  <si>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</si>
  <si>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</si>
  <si>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中央和地方合资合作企业场地使用费收入</t>
  </si>
  <si>
    <t xml:space="preserve">      地方合资合作企业场地使用费收入</t>
  </si>
  <si>
    <t xml:space="preserve">      港澳台和外商独资企业场地使用费收入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</si>
  <si>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</si>
  <si>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</si>
  <si>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</si>
  <si>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</si>
  <si>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</si>
  <si>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</si>
  <si>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</si>
  <si>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</si>
  <si>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</si>
  <si>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</si>
  <si>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</si>
  <si>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</si>
  <si>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</si>
  <si>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</si>
  <si>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</si>
  <si>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</si>
  <si>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</si>
  <si>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</si>
  <si>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</si>
  <si>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</si>
  <si>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</si>
  <si>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</si>
  <si>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</si>
  <si>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</si>
  <si>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</si>
  <si>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</si>
  <si>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</si>
  <si>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</si>
  <si>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</si>
  <si>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</si>
  <si>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</si>
  <si>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</si>
  <si>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</si>
  <si>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</si>
  <si>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</si>
  <si>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</si>
  <si>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</si>
  <si>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</si>
  <si>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</si>
  <si>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</si>
  <si>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</si>
  <si>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</si>
  <si>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</si>
  <si>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</si>
  <si>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</si>
  <si>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</si>
  <si>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</si>
  <si>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</si>
  <si>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</si>
  <si>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</si>
  <si>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</si>
  <si>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</si>
  <si>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</si>
  <si>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</si>
  <si>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</si>
  <si>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</si>
  <si>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</si>
  <si>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</si>
  <si>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</si>
  <si>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</si>
  <si>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</si>
  <si>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</si>
  <si>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</si>
  <si>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</si>
  <si>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</si>
  <si>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</si>
  <si>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</si>
  <si>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</si>
  <si>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</si>
  <si>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</si>
  <si>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</si>
  <si>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</si>
  <si>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</si>
  <si>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</si>
  <si>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</si>
  <si>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</si>
  <si>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</si>
  <si>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</si>
  <si>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</si>
  <si>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</si>
  <si>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</si>
  <si>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</si>
  <si>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</si>
  <si>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</si>
  <si>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</si>
  <si>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</si>
  <si>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</si>
  <si>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</si>
  <si>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</si>
  <si>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</si>
  <si>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</si>
  <si>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</si>
  <si>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</si>
  <si>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</si>
  <si>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</si>
  <si>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</si>
  <si>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</si>
  <si>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</si>
  <si>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</si>
  <si>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</si>
  <si>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</si>
  <si>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</si>
  <si>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</si>
  <si>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</si>
  <si>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</si>
  <si>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</si>
  <si>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</si>
  <si>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</si>
  <si>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</si>
  <si>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政府性基金收入</t>
  </si>
  <si>
    <t>专项债务对应项目专项收入</t>
  </si>
  <si>
    <t>抗疫特别国债安排的支出</t>
  </si>
  <si>
    <t xml:space="preserve">  政府性基金转移支付收入</t>
  </si>
  <si>
    <t xml:space="preserve">    科学技术</t>
  </si>
  <si>
    <t xml:space="preserve">    社会保障和就业</t>
  </si>
  <si>
    <t xml:space="preserve">    节能环保</t>
  </si>
  <si>
    <t xml:space="preserve">    城乡社区</t>
  </si>
  <si>
    <t xml:space="preserve">    农林水</t>
  </si>
  <si>
    <t xml:space="preserve">    交通运输</t>
  </si>
  <si>
    <t xml:space="preserve">    资源勘探工业信息等</t>
  </si>
  <si>
    <t xml:space="preserve">    超长期特别国债转移支付收入</t>
  </si>
  <si>
    <t>待偿债再融资专项债券上年结余</t>
  </si>
  <si>
    <t>动用偿债备付金</t>
  </si>
  <si>
    <t>偿债备付金</t>
  </si>
  <si>
    <t>待偿债再融资专项债券结余</t>
  </si>
  <si>
    <t>收 入 总 计</t>
  </si>
  <si>
    <t>支 出 总 计</t>
  </si>
  <si>
    <t>2025年度汤阴县政府性基金预算支出决算总表</t>
  </si>
  <si>
    <t>单位：万元</t>
  </si>
  <si>
    <t>2025年度汤阴县政府性基金转移支付决算表</t>
  </si>
  <si>
    <t xml:space="preserve">  农网还贷资金收入</t>
  </si>
  <si>
    <t xml:space="preserve">    地方农网还贷资金收入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</si>
  <si>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</si>
  <si>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</si>
  <si>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</si>
  <si>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</si>
  <si>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</si>
  <si>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</si>
  <si>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</si>
  <si>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</si>
  <si>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</si>
  <si>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</si>
  <si>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</si>
  <si>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大中型水库库区基金收入</t>
  </si>
  <si>
    <t xml:space="preserve">    地方大中型水库库区基金收入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</si>
  <si>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</si>
  <si>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</si>
  <si>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</si>
  <si>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</si>
  <si>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</si>
  <si>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</si>
  <si>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地方重大水利工程建设资金</t>
  </si>
  <si>
    <t xml:space="preserve">  车辆通行费</t>
  </si>
  <si>
    <t xml:space="preserve">  污水处理费收入</t>
  </si>
  <si>
    <t xml:space="preserve">  彩票发行机构和彩票销售机构的业务费用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</si>
  <si>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</si>
  <si>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</si>
  <si>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</si>
  <si>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</si>
  <si>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</si>
  <si>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耕地保护考核奖惩基金收入</t>
  </si>
  <si>
    <t xml:space="preserve">  超长期特别国债财务基金收入</t>
  </si>
  <si>
    <t xml:space="preserve">  其他政府性基金收入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</si>
  <si>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</si>
  <si>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</si>
  <si>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</si>
  <si>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</si>
  <si>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</si>
  <si>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</si>
  <si>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</si>
  <si>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</si>
  <si>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</si>
  <si>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</si>
  <si>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</si>
  <si>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</si>
  <si>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</si>
  <si>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</si>
  <si>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</si>
  <si>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</si>
  <si>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</si>
  <si>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</si>
  <si>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</si>
  <si>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</si>
  <si>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</si>
  <si>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</si>
  <si>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</si>
  <si>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</si>
  <si>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</si>
  <si>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</si>
  <si>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</si>
  <si>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</si>
  <si>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</si>
  <si>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</si>
  <si>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</si>
  <si>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</si>
  <si>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</si>
  <si>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</si>
  <si>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</si>
  <si>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</si>
  <si>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</si>
  <si>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</si>
  <si>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</si>
  <si>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</si>
  <si>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</si>
  <si>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</si>
  <si>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</si>
  <si>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</si>
  <si>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</si>
  <si>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</si>
  <si>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</si>
  <si>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</si>
  <si>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</si>
  <si>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</si>
  <si>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</si>
  <si>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</si>
  <si>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</si>
  <si>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</si>
  <si>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</si>
  <si>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</si>
  <si>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</si>
  <si>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</si>
  <si>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</si>
  <si>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</si>
  <si>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</si>
  <si>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</si>
  <si>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</si>
  <si>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</si>
  <si>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</si>
  <si>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</si>
  <si>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</si>
  <si>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</si>
  <si>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</si>
  <si>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</si>
  <si>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</si>
  <si>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</si>
  <si>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</si>
  <si>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</si>
  <si>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</si>
  <si>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</si>
  <si>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</si>
  <si>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</si>
  <si>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</si>
  <si>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</si>
  <si>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</si>
  <si>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</si>
  <si>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</si>
  <si>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</si>
  <si>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</si>
  <si>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</si>
  <si>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</si>
  <si>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</si>
  <si>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</si>
  <si>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</si>
  <si>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</si>
  <si>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</si>
  <si>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</si>
  <si>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</si>
  <si>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</si>
  <si>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</si>
  <si>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</si>
  <si>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</si>
  <si>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</si>
  <si>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</si>
  <si>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</si>
  <si>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</si>
  <si>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</si>
  <si>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</si>
  <si>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</si>
  <si>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</si>
  <si>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</si>
  <si>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</si>
  <si>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</si>
  <si>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</si>
  <si>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</si>
  <si>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</si>
  <si>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</si>
  <si>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</si>
  <si>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</si>
  <si>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</si>
  <si>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</si>
  <si>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</si>
  <si>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</si>
  <si>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</si>
  <si>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</si>
  <si>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</si>
  <si>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</si>
  <si>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</si>
  <si>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</si>
  <si>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</si>
  <si>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</si>
  <si>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</si>
  <si>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</si>
  <si>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</si>
  <si>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</si>
  <si>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</si>
  <si>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</si>
  <si>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</si>
  <si>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</si>
  <si>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</si>
  <si>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</si>
  <si>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</si>
  <si>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</si>
  <si>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</si>
  <si>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</si>
  <si>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</si>
  <si>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</si>
  <si>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</si>
  <si>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</si>
  <si>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</si>
  <si>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</si>
  <si>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</si>
  <si>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</si>
  <si>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</si>
  <si>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</si>
  <si>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</si>
  <si>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</si>
  <si>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</si>
  <si>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</si>
  <si>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</si>
  <si>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</si>
  <si>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</si>
  <si>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</si>
  <si>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</si>
  <si>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</si>
  <si>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</si>
  <si>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</si>
  <si>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</si>
  <si>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</si>
  <si>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</si>
  <si>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</si>
  <si>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</si>
  <si>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</si>
  <si>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</si>
  <si>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</si>
  <si>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</si>
  <si>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</si>
  <si>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</si>
  <si>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</si>
  <si>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</si>
  <si>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</si>
  <si>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</si>
  <si>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</si>
  <si>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</si>
  <si>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</si>
  <si>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</si>
  <si>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</si>
  <si>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</si>
  <si>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</si>
  <si>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</si>
  <si>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</si>
  <si>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</si>
  <si>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</si>
  <si>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</si>
  <si>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</si>
  <si>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</si>
  <si>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</si>
  <si>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</si>
  <si>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</si>
  <si>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</si>
  <si>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</si>
  <si>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</si>
  <si>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</si>
  <si>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</si>
  <si>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</si>
  <si>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</si>
  <si>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</si>
  <si>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</si>
  <si>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</si>
  <si>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</si>
  <si>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</si>
  <si>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</si>
  <si>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</si>
  <si>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</si>
  <si>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</si>
  <si>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</si>
  <si>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</si>
  <si>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</si>
  <si>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</si>
  <si>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</si>
  <si>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</si>
  <si>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</si>
  <si>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</si>
  <si>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</si>
  <si>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</si>
  <si>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</si>
  <si>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</si>
  <si>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</si>
  <si>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</si>
  <si>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</si>
  <si>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</si>
  <si>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</si>
  <si>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</si>
  <si>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</si>
  <si>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</si>
  <si>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</si>
  <si>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</si>
  <si>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</si>
  <si>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</si>
  <si>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</si>
  <si>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</si>
  <si>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</si>
  <si>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</si>
  <si>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</si>
  <si>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</si>
  <si>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</si>
  <si>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</si>
  <si>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</si>
  <si>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</si>
  <si>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</si>
  <si>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</si>
  <si>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</si>
  <si>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</si>
  <si>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</si>
  <si>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</si>
  <si>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</si>
  <si>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</si>
  <si>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</si>
  <si>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</si>
  <si>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</si>
  <si>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</si>
  <si>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</si>
  <si>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</si>
  <si>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</si>
  <si>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</si>
  <si>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</si>
  <si>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</si>
  <si>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</si>
  <si>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</si>
  <si>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</si>
  <si>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</si>
  <si>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</si>
  <si>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</si>
  <si>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</si>
  <si>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</si>
  <si>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</si>
  <si>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</si>
  <si>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</si>
  <si>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收入项目</t>
  </si>
  <si>
    <t>合计</t>
  </si>
  <si>
    <t>本年收入</t>
  </si>
  <si>
    <t>支出项目</t>
  </si>
  <si>
    <t>本年支出</t>
  </si>
  <si>
    <t>结余项目</t>
  </si>
  <si>
    <t>核电站乏燃料处理处置基金收入</t>
  </si>
  <si>
    <t>核电站乏燃料处理处置基金支出</t>
  </si>
  <si>
    <t>核电站乏燃料处理处置基金结余</t>
  </si>
  <si>
    <t>国家电影事业发展专项资金相关收入</t>
  </si>
  <si>
    <t>国家电影事业发展专项资金相关支出</t>
  </si>
  <si>
    <t>国家电影事业发展专项资金相关结余</t>
  </si>
  <si>
    <t>旅游发展基金收入</t>
  </si>
  <si>
    <t>旅游发展基金支出</t>
  </si>
  <si>
    <t>旅游发展基金结余</t>
  </si>
  <si>
    <t>可再生能源电价附加收入</t>
  </si>
  <si>
    <t>可再生能源电价附加收入安排的支出</t>
  </si>
  <si>
    <t>可再生能源电价附加结余</t>
  </si>
  <si>
    <t>国有土地使用权出让相关收入</t>
  </si>
  <si>
    <t>国有土地使用权出让相关支出</t>
  </si>
  <si>
    <t>国有土地使用权出让相关结余</t>
  </si>
  <si>
    <t>国有土地收益基金相关收入</t>
  </si>
  <si>
    <t>国有土地收益基金相关支出</t>
  </si>
  <si>
    <t>国有土地收益基金相关结余</t>
  </si>
  <si>
    <t>农业土地开发资金相关收入</t>
  </si>
  <si>
    <t>农业土地开发资金相关支出</t>
  </si>
  <si>
    <t>农业土地开发资金相关结余</t>
  </si>
  <si>
    <t>城市基础设施配套费相关收入</t>
  </si>
  <si>
    <t>城市基础设施配套费相关支出</t>
  </si>
  <si>
    <t>城市基础设施配套费相关结余</t>
  </si>
  <si>
    <t>污水处理费相关收入</t>
  </si>
  <si>
    <t>污水处理费相关支出</t>
  </si>
  <si>
    <t>污水处理费相关结余</t>
  </si>
  <si>
    <t>大中型水库库区基金相关收入</t>
  </si>
  <si>
    <t>大中型水库库区基金相关支出</t>
  </si>
  <si>
    <t>大中型水库库区基金相关结余</t>
  </si>
  <si>
    <t>三峡水库库区基金收入</t>
  </si>
  <si>
    <t>三峡水库库区基金支出</t>
  </si>
  <si>
    <t>三峡水库库区基金结余</t>
  </si>
  <si>
    <t>国家重大水利工程建设基金相关收入</t>
  </si>
  <si>
    <t>国家重大水利工程建设基金相关支出</t>
  </si>
  <si>
    <t>国家重大水利工程建设基金相关结余</t>
  </si>
  <si>
    <t>大中型水库移民后期扶持基金收入</t>
  </si>
  <si>
    <t>大中型水库移民后期扶持基金支出</t>
  </si>
  <si>
    <t>大中型水库移民后期扶持基金结余</t>
  </si>
  <si>
    <t>小型水库移民扶助基金相关收入</t>
  </si>
  <si>
    <t>小型水库移民扶助基金相关支出</t>
  </si>
  <si>
    <t>小型水库移民扶助基金相关结余</t>
  </si>
  <si>
    <t>海南省高等级公路车辆通行附加费相关收入</t>
  </si>
  <si>
    <t>海南省高等级公路车辆通行附加费相关支出</t>
  </si>
  <si>
    <t>海南省高等级公路车辆通行附加费相关结余</t>
  </si>
  <si>
    <t>车辆通行费相关收入</t>
  </si>
  <si>
    <t>车辆通行费相关支出</t>
  </si>
  <si>
    <t>车辆通行费相关结余</t>
  </si>
  <si>
    <t>民航发展基金收入</t>
  </si>
  <si>
    <t>民航发展基金支出</t>
  </si>
  <si>
    <t>民航发展基金结余</t>
  </si>
  <si>
    <t>农网还贷资金收入</t>
  </si>
  <si>
    <t>农网还贷资金支出</t>
  </si>
  <si>
    <t>农网还贷资金结余</t>
  </si>
  <si>
    <t>耕地保护考核奖惩基金收入</t>
  </si>
  <si>
    <t>耕地保护考核奖惩基金支出</t>
  </si>
  <si>
    <t>耕地保护考核奖惩基金结余</t>
  </si>
  <si>
    <t>彩票发行机构和彩票销售机构的业务费用</t>
  </si>
  <si>
    <t>彩票发行销售机构业务费安排的支出</t>
  </si>
  <si>
    <t>彩票发行机构和彩票销售机构的业务费用结余</t>
  </si>
  <si>
    <t>彩票公益金收入</t>
  </si>
  <si>
    <t>彩票公益金安排的支出</t>
  </si>
  <si>
    <t>彩票公益金结余</t>
  </si>
  <si>
    <t>超长期特别国债相关收入</t>
  </si>
  <si>
    <t>超长期特别国债安排的支出</t>
  </si>
  <si>
    <t>超长期特别国债相关结余</t>
  </si>
  <si>
    <t>其他政府性基金相关收入</t>
  </si>
  <si>
    <t>其他政府性基金相关支出</t>
  </si>
  <si>
    <t>其他政府性基金相关结余</t>
  </si>
  <si>
    <t xml:space="preserve">  其中:抗疫特别国债上年结余收入</t>
  </si>
  <si>
    <t xml:space="preserve">  其中:抗疫特别国债安排的支出</t>
  </si>
  <si>
    <t xml:space="preserve">  其中:抗疫特别国债结余</t>
  </si>
  <si>
    <t>收 入 合 计</t>
  </si>
  <si>
    <t>支 出 合 计</t>
  </si>
  <si>
    <t>结 余 合 计</t>
  </si>
  <si>
    <t>决算数合计</t>
  </si>
  <si>
    <t>省级</t>
  </si>
  <si>
    <t>地级</t>
  </si>
  <si>
    <t>其中:地级直属乡镇</t>
  </si>
  <si>
    <t>县级</t>
  </si>
  <si>
    <t>乡级</t>
  </si>
  <si>
    <t>其他各项政府性基金相关收入</t>
  </si>
  <si>
    <t>其他各项政府性基金相关支出</t>
  </si>
  <si>
    <t>利润收入</t>
  </si>
  <si>
    <t>解决历史遗留问题及改革成本支出</t>
  </si>
  <si>
    <t>股息红利收入</t>
  </si>
  <si>
    <t>国有企业资本金注入</t>
  </si>
  <si>
    <t>产权转让收入</t>
  </si>
  <si>
    <t>国有企业公益性补贴</t>
  </si>
  <si>
    <t>清算收入</t>
  </si>
  <si>
    <t>其他国有资本经营预算支出</t>
  </si>
  <si>
    <t>其他国有资本经营预算收入</t>
  </si>
  <si>
    <t>2025年度汤阴县本级国有资本经营预算收支决算总表</t>
  </si>
  <si>
    <t>2025年度汤阴县国有资本经营转移支付表</t>
  </si>
  <si>
    <t xml:space="preserve">  石油石化企业利润收入</t>
  </si>
  <si>
    <t xml:space="preserve">  厂办大集体改革支出</t>
  </si>
  <si>
    <t xml:space="preserve">  电力企业利润收入</t>
  </si>
  <si>
    <t xml:space="preserve">  “三供一业”移交补助支出</t>
  </si>
  <si>
    <t xml:space="preserve">  电信企业利润收入</t>
  </si>
  <si>
    <t xml:space="preserve">  国有企业办职教幼教补助支出</t>
  </si>
  <si>
    <t xml:space="preserve">  煤炭企业利润收入</t>
  </si>
  <si>
    <t xml:space="preserve">  国有企业办公共服务机构移交补助支出</t>
  </si>
  <si>
    <t xml:space="preserve">  有色冶金采掘企业利润收入</t>
  </si>
  <si>
    <t xml:space="preserve">  国有企业退休人员社会化管理补助支出</t>
  </si>
  <si>
    <t xml:space="preserve">  黑色冶金采掘企业利润收入</t>
  </si>
  <si>
    <t xml:space="preserve">  国有企业棚户区改造支出</t>
  </si>
  <si>
    <t xml:space="preserve">  化工企业利润收入</t>
  </si>
  <si>
    <t xml:space="preserve">  国有企业改革成本支出</t>
  </si>
  <si>
    <t xml:space="preserve">  运输企业利润收入</t>
  </si>
  <si>
    <t xml:space="preserve">  离休干部医药费补助支出</t>
  </si>
  <si>
    <t xml:space="preserve">  电子企业利润收入</t>
  </si>
  <si>
    <t xml:space="preserve">  金融企业改革性支出</t>
  </si>
  <si>
    <t xml:space="preserve">  机械企业利润收入</t>
  </si>
  <si>
    <t xml:space="preserve">  其他解决历史遗留问题及改革成本支出</t>
  </si>
  <si>
    <t xml:space="preserve">  投资服务企业利润收入</t>
  </si>
  <si>
    <t xml:space="preserve">  纺织轻工企业利润收入</t>
  </si>
  <si>
    <t xml:space="preserve">  国有经济结构调整支出</t>
  </si>
  <si>
    <t xml:space="preserve">  贸易企业利润收入</t>
  </si>
  <si>
    <t xml:space="preserve">  公益性设施投资支出</t>
  </si>
  <si>
    <t xml:space="preserve">  建筑施工企业利润收入</t>
  </si>
  <si>
    <t xml:space="preserve">  前瞻性战略性产业发展支出</t>
  </si>
  <si>
    <t xml:space="preserve">  房地产企业利润收入</t>
  </si>
  <si>
    <t xml:space="preserve">  生态环境保护支出</t>
  </si>
  <si>
    <t xml:space="preserve">  建材企业利润收入</t>
  </si>
  <si>
    <t xml:space="preserve">  支持科技进步支出</t>
  </si>
  <si>
    <t xml:space="preserve">  境外企业利润收入</t>
  </si>
  <si>
    <t xml:space="preserve">  重点领域安全生产能力建设支出</t>
  </si>
  <si>
    <t xml:space="preserve">  对外合作企业利润收入</t>
  </si>
  <si>
    <t xml:space="preserve">  金融企业资本性支出</t>
  </si>
  <si>
    <t xml:space="preserve">  医药企业利润收入</t>
  </si>
  <si>
    <t xml:space="preserve">  其他国有企业资本金注入</t>
  </si>
  <si>
    <t xml:space="preserve">  农林牧渔企业利润收入</t>
  </si>
  <si>
    <t>国有企业公益性补贴(款)</t>
  </si>
  <si>
    <t xml:space="preserve">  邮政企业利润收入</t>
  </si>
  <si>
    <t xml:space="preserve">  国有企业公益性补贴(项)</t>
  </si>
  <si>
    <t xml:space="preserve">  军工企业利润收入</t>
  </si>
  <si>
    <t>其他国有资本经营预算支出(款)</t>
  </si>
  <si>
    <t xml:space="preserve">  转制科研院所利润收入</t>
  </si>
  <si>
    <t xml:space="preserve">  其他国有资本经营预算支出(项)</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</si>
  <si>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</si>
  <si>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</si>
  <si>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</si>
  <si>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</si>
  <si>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</si>
  <si>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</si>
  <si>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</si>
  <si>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</si>
  <si>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</si>
  <si>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</si>
  <si>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</si>
  <si>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</si>
  <si>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</si>
  <si>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</si>
  <si>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</si>
  <si>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</si>
  <si>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</si>
  <si>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</si>
  <si>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情况说明：我县无国有资本经营收支预决算，因此本表无数据。</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</si>
  <si>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</si>
  <si>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</si>
  <si>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</si>
  <si>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</si>
  <si>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</si>
  <si>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</si>
  <si>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</si>
  <si>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</si>
  <si>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</si>
  <si>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</si>
  <si>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</si>
  <si>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</si>
  <si>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</si>
  <si>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</si>
  <si>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</si>
  <si>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</si>
  <si>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</si>
  <si>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</si>
  <si>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</si>
  <si>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</si>
  <si>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</si>
  <si>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</si>
  <si>
    <t>第五部分:补充资料</t>
  </si>
  <si>
    <t>2025年度汤阴县税收返还分地区公开表</t>
  </si>
  <si>
    <t>2025年度汤阴县一般性转移支付分地区公开表</t>
  </si>
  <si>
    <t>2025年专项转移支付决算表分地区、分项目公开表</t>
  </si>
  <si>
    <t>2025年社会保险基金支出决算表</t>
  </si>
  <si>
    <t>项   目</t>
  </si>
  <si>
    <t>支出决算数</t>
  </si>
  <si>
    <t>社会保险基金支出</t>
  </si>
  <si>
    <t xml:space="preserve">   企业职工基本养老保险基金支出</t>
  </si>
  <si>
    <t xml:space="preserve">   基本养老金支出</t>
  </si>
  <si>
    <t xml:space="preserve">    医疗补助金支出</t>
  </si>
  <si>
    <t xml:space="preserve">    丧葬抚恤补助支出</t>
  </si>
  <si>
    <r>
      <rPr>
        <sz val="12"/>
        <rFont val="宋体"/>
        <family val="3"/>
        <charset val="134"/>
      </rPr>
      <t xml:space="preserve"> </t>
    </r>
    <r>
      <rPr>
        <sz val="12"/>
        <rFont val="宋体"/>
        <family val="3"/>
        <charset val="134"/>
      </rPr>
      <t xml:space="preserve">   </t>
    </r>
    <r>
      <rPr>
        <sz val="12"/>
        <rFont val="宋体"/>
        <family val="3"/>
        <charset val="134"/>
      </rPr>
      <t>企业职工基本养老保险基金其他支出</t>
    </r>
  </si>
  <si>
    <t xml:space="preserve">    企业职工基本养老保险转移支出</t>
  </si>
  <si>
    <t xml:space="preserve">    机关事业单位基本养老保险基金支出</t>
  </si>
  <si>
    <t xml:space="preserve">   机关事业单位基本养老保险基金其他支出</t>
  </si>
  <si>
    <t xml:space="preserve">   机关事业单位养老保险基金其他支出</t>
  </si>
  <si>
    <t xml:space="preserve">   机关事业单位养老保险基金转移支出</t>
  </si>
  <si>
    <t xml:space="preserve">   城乡居民基本养老保险基金支出</t>
  </si>
  <si>
    <t xml:space="preserve">   基础养老金支出</t>
  </si>
  <si>
    <t xml:space="preserve">   个人账户养老金支出</t>
  </si>
  <si>
    <t xml:space="preserve">   丧葬抚恤补助支出</t>
  </si>
  <si>
    <r>
      <rPr>
        <sz val="12"/>
        <rFont val="宋体"/>
        <family val="3"/>
        <charset val="134"/>
      </rPr>
      <t xml:space="preserve"> </t>
    </r>
    <r>
      <rPr>
        <sz val="12"/>
        <rFont val="宋体"/>
        <family val="3"/>
        <charset val="134"/>
      </rPr>
      <t xml:space="preserve">  </t>
    </r>
    <r>
      <rPr>
        <sz val="12"/>
        <rFont val="宋体"/>
        <family val="3"/>
        <charset val="134"/>
      </rPr>
      <t>其他城乡居民基本养老保险基金支出</t>
    </r>
  </si>
  <si>
    <t xml:space="preserve">   城乡居民基本医疗保险基金支出</t>
  </si>
  <si>
    <t xml:space="preserve">   城乡居民基本医疗保险基金医疗待遇支出</t>
  </si>
  <si>
    <t xml:space="preserve">   大病医疗保险支出</t>
  </si>
  <si>
    <r>
      <rPr>
        <sz val="12"/>
        <rFont val="宋体"/>
        <family val="3"/>
        <charset val="134"/>
      </rPr>
      <t xml:space="preserve"> </t>
    </r>
    <r>
      <rPr>
        <sz val="12"/>
        <rFont val="宋体"/>
        <family val="3"/>
        <charset val="134"/>
      </rPr>
      <t xml:space="preserve">  </t>
    </r>
    <r>
      <rPr>
        <sz val="12"/>
        <rFont val="宋体"/>
        <family val="3"/>
        <charset val="134"/>
      </rPr>
      <t>其他城乡居民基本医疗保险基金支出</t>
    </r>
  </si>
  <si>
    <t xml:space="preserve">  工伤保险基金支出</t>
  </si>
  <si>
    <t xml:space="preserve">     工伤保险待遇支出</t>
  </si>
  <si>
    <t>　   劳动能力鉴定支出</t>
  </si>
  <si>
    <t xml:space="preserve">     工伤预防费用支出</t>
  </si>
  <si>
    <r>
      <rPr>
        <sz val="12"/>
        <rFont val="宋体"/>
        <family val="3"/>
        <charset val="134"/>
      </rPr>
      <t xml:space="preserve"> </t>
    </r>
    <r>
      <rPr>
        <sz val="12"/>
        <rFont val="宋体"/>
        <family val="3"/>
        <charset val="134"/>
      </rPr>
      <t xml:space="preserve">    </t>
    </r>
    <r>
      <rPr>
        <sz val="12"/>
        <rFont val="宋体"/>
        <family val="3"/>
        <charset val="134"/>
      </rPr>
      <t>工伤保险基金其他支出</t>
    </r>
  </si>
  <si>
    <r>
      <rPr>
        <sz val="12"/>
        <rFont val="宋体"/>
        <family val="3"/>
        <charset val="134"/>
      </rPr>
      <t xml:space="preserve"> </t>
    </r>
    <r>
      <rPr>
        <sz val="12"/>
        <rFont val="宋体"/>
        <family val="3"/>
        <charset val="134"/>
      </rPr>
      <t xml:space="preserve">    </t>
    </r>
    <r>
      <rPr>
        <sz val="12"/>
        <rFont val="宋体"/>
        <family val="3"/>
        <charset val="134"/>
      </rPr>
      <t>工伤保险基金下补助下级支出</t>
    </r>
  </si>
  <si>
    <t xml:space="preserve">  失业保险基金支出</t>
  </si>
  <si>
    <t xml:space="preserve">  失业保险金支出</t>
  </si>
  <si>
    <t xml:space="preserve">  医疗保险费支出</t>
  </si>
  <si>
    <t xml:space="preserve">  丧葬抚恤补助支出</t>
  </si>
  <si>
    <r>
      <rPr>
        <sz val="12"/>
        <rFont val="宋体"/>
        <family val="3"/>
        <charset val="134"/>
      </rPr>
      <t xml:space="preserve"> </t>
    </r>
    <r>
      <rPr>
        <sz val="12"/>
        <rFont val="宋体"/>
        <family val="3"/>
        <charset val="134"/>
      </rPr>
      <t xml:space="preserve"> </t>
    </r>
    <r>
      <rPr>
        <sz val="12"/>
        <rFont val="宋体"/>
        <family val="3"/>
        <charset val="134"/>
      </rPr>
      <t>失业保险基金补助下级支出</t>
    </r>
  </si>
  <si>
    <t xml:space="preserve">  稳定岗位补贴支出</t>
  </si>
  <si>
    <t xml:space="preserve">  生育保险基金支出</t>
  </si>
  <si>
    <t xml:space="preserve">     生育医疗费用支出</t>
  </si>
  <si>
    <t xml:space="preserve">     生育津贴支出</t>
  </si>
  <si>
    <r>
      <rPr>
        <sz val="12"/>
        <rFont val="宋体"/>
        <family val="3"/>
        <charset val="134"/>
      </rPr>
      <t xml:space="preserve"> </t>
    </r>
    <r>
      <rPr>
        <sz val="12"/>
        <rFont val="宋体"/>
        <family val="3"/>
        <charset val="134"/>
      </rPr>
      <t xml:space="preserve">    生育</t>
    </r>
    <r>
      <rPr>
        <sz val="12"/>
        <rFont val="宋体"/>
        <family val="3"/>
        <charset val="134"/>
      </rPr>
      <t>保险基金其他支出</t>
    </r>
  </si>
  <si>
    <t>科目编码</t>
  </si>
  <si>
    <t>科目名称</t>
  </si>
  <si>
    <t>金额</t>
  </si>
  <si>
    <t>一般公共预算基本支出经济分类合计</t>
  </si>
  <si>
    <t>501</t>
  </si>
  <si>
    <t xml:space="preserve">  机关工资福利支出</t>
  </si>
  <si>
    <t>50101</t>
  </si>
  <si>
    <t xml:space="preserve">    工资奖金津补贴</t>
  </si>
  <si>
    <t>50102</t>
  </si>
  <si>
    <t xml:space="preserve">    社会保障缴费</t>
  </si>
  <si>
    <t>50103</t>
  </si>
  <si>
    <t>50199</t>
  </si>
  <si>
    <t xml:space="preserve">    其他工资福利支出</t>
  </si>
  <si>
    <t>502</t>
  </si>
  <si>
    <t xml:space="preserve">  机关商品和服务支出</t>
  </si>
  <si>
    <t>50201</t>
  </si>
  <si>
    <t xml:space="preserve">    办公经费</t>
  </si>
  <si>
    <t>50202</t>
  </si>
  <si>
    <t xml:space="preserve">    会议费</t>
  </si>
  <si>
    <t>50203</t>
  </si>
  <si>
    <t xml:space="preserve">    培训费</t>
  </si>
  <si>
    <t>50204</t>
  </si>
  <si>
    <t xml:space="preserve">    专用材料购置费</t>
  </si>
  <si>
    <t>50205</t>
  </si>
  <si>
    <t xml:space="preserve">    委托业务费</t>
  </si>
  <si>
    <t>50206</t>
  </si>
  <si>
    <t xml:space="preserve">    公务接待费</t>
  </si>
  <si>
    <t>50207</t>
  </si>
  <si>
    <t xml:space="preserve">    因公出国(境)费用</t>
  </si>
  <si>
    <t>50208</t>
  </si>
  <si>
    <t xml:space="preserve">    公务用车运行维护费</t>
  </si>
  <si>
    <t>50209</t>
  </si>
  <si>
    <t xml:space="preserve">    维修(护)费</t>
  </si>
  <si>
    <t>50299</t>
  </si>
  <si>
    <t xml:space="preserve">    其他商品和服务支出</t>
  </si>
  <si>
    <t>503</t>
  </si>
  <si>
    <t xml:space="preserve">  机关资本性支出</t>
  </si>
  <si>
    <t>50301</t>
  </si>
  <si>
    <t xml:space="preserve">    房屋建筑物购建</t>
  </si>
  <si>
    <t>50302</t>
  </si>
  <si>
    <t xml:space="preserve">    基础设施建设</t>
  </si>
  <si>
    <t>50303</t>
  </si>
  <si>
    <t xml:space="preserve">    公务用车购置</t>
  </si>
  <si>
    <t>50305</t>
  </si>
  <si>
    <t xml:space="preserve">    土地征迁补偿和安置支出</t>
  </si>
  <si>
    <t>50306</t>
  </si>
  <si>
    <t xml:space="preserve">    设备购置</t>
  </si>
  <si>
    <t>50307</t>
  </si>
  <si>
    <t xml:space="preserve">    大型修缮</t>
  </si>
  <si>
    <t>50399</t>
  </si>
  <si>
    <t xml:space="preserve">    其他资本性支出</t>
  </si>
  <si>
    <t>504</t>
  </si>
  <si>
    <t xml:space="preserve">  机关资本性支出(基本建设)</t>
  </si>
  <si>
    <t>50401</t>
  </si>
  <si>
    <t>50402</t>
  </si>
  <si>
    <t>50403</t>
  </si>
  <si>
    <t>50404</t>
  </si>
  <si>
    <t>50405</t>
  </si>
  <si>
    <t>50499</t>
  </si>
  <si>
    <t>505</t>
  </si>
  <si>
    <t xml:space="preserve">  对事业单位经常性补助</t>
  </si>
  <si>
    <t>50501</t>
  </si>
  <si>
    <t xml:space="preserve">    工资福利支出</t>
  </si>
  <si>
    <t>50502</t>
  </si>
  <si>
    <t xml:space="preserve">    商品和服务支出</t>
  </si>
  <si>
    <t>50599</t>
  </si>
  <si>
    <t xml:space="preserve">    其他对事业单位补助</t>
  </si>
  <si>
    <t>506</t>
  </si>
  <si>
    <t xml:space="preserve">  对事业单位资本性补助</t>
  </si>
  <si>
    <t>50601</t>
  </si>
  <si>
    <t xml:space="preserve">    资本性支出</t>
  </si>
  <si>
    <t>50602</t>
  </si>
  <si>
    <t xml:space="preserve">    资本性支出(基本建设)</t>
  </si>
  <si>
    <t>507</t>
  </si>
  <si>
    <t xml:space="preserve">  对企业补助</t>
  </si>
  <si>
    <t>50701</t>
  </si>
  <si>
    <t xml:space="preserve">    费用补贴</t>
  </si>
  <si>
    <t>50702</t>
  </si>
  <si>
    <t xml:space="preserve">    利息补贴</t>
  </si>
  <si>
    <t>50799</t>
  </si>
  <si>
    <t xml:space="preserve">    其他对企业补助</t>
  </si>
  <si>
    <t>508</t>
  </si>
  <si>
    <t xml:space="preserve">  对企业资本性支出</t>
  </si>
  <si>
    <t xml:space="preserve">    资本金注入</t>
  </si>
  <si>
    <t xml:space="preserve">    资本金注入(基本建设)</t>
  </si>
  <si>
    <t xml:space="preserve">    政府投资基金股权投资</t>
  </si>
  <si>
    <t xml:space="preserve">    其他对企业资本性支出</t>
  </si>
  <si>
    <t>509</t>
  </si>
  <si>
    <t xml:space="preserve">  对个人和家庭的补助</t>
  </si>
  <si>
    <t>50901</t>
  </si>
  <si>
    <t xml:space="preserve">    社会福利和救助</t>
  </si>
  <si>
    <t>50902</t>
  </si>
  <si>
    <t xml:space="preserve">    助学金</t>
  </si>
  <si>
    <t>50903</t>
  </si>
  <si>
    <t xml:space="preserve">    个人农业生产补贴</t>
  </si>
  <si>
    <t>50905</t>
  </si>
  <si>
    <t xml:space="preserve">    离退休费</t>
  </si>
  <si>
    <t>50999</t>
  </si>
  <si>
    <t xml:space="preserve">    其他对个人和家庭的补助</t>
  </si>
  <si>
    <t>510</t>
  </si>
  <si>
    <t xml:space="preserve">  对社会保障基金补助</t>
  </si>
  <si>
    <t>51002</t>
  </si>
  <si>
    <t xml:space="preserve">    对社会保险基金补助</t>
  </si>
  <si>
    <t>51003</t>
  </si>
  <si>
    <t xml:space="preserve">    补充全国社会保障基金</t>
  </si>
  <si>
    <t>511</t>
  </si>
  <si>
    <t xml:space="preserve">  债务利息及费用支出</t>
  </si>
  <si>
    <t>51101</t>
  </si>
  <si>
    <t xml:space="preserve">    国内债务付息</t>
  </si>
  <si>
    <t>51102</t>
  </si>
  <si>
    <t xml:space="preserve">    国外债务付息</t>
  </si>
  <si>
    <t>51103</t>
  </si>
  <si>
    <t xml:space="preserve">    国内债务发行费用</t>
  </si>
  <si>
    <t>51104</t>
  </si>
  <si>
    <t xml:space="preserve">    国外债务发行费用</t>
  </si>
  <si>
    <t>599</t>
  </si>
  <si>
    <t>59907</t>
  </si>
  <si>
    <t>59908</t>
  </si>
  <si>
    <t xml:space="preserve">    对民间非营利组织和群众性自治组织补贴</t>
  </si>
  <si>
    <t xml:space="preserve">    经常性赠与</t>
  </si>
  <si>
    <t xml:space="preserve">    资本性赠与</t>
  </si>
  <si>
    <t>59999</t>
  </si>
  <si>
    <t>2025年度汤阴县一般公共预算本级基本支出决算表</t>
    <phoneticPr fontId="50" type="noConversion"/>
  </si>
  <si>
    <t>2025年度汤阴县政府性基金本级支出决算表</t>
    <phoneticPr fontId="50" type="noConversion"/>
  </si>
  <si>
    <t>政府性基金预算支出合计</t>
  </si>
  <si>
    <t xml:space="preserve">  教育支出</t>
  </si>
  <si>
    <t xml:space="preserve">    超长期特别国债安排的支出</t>
  </si>
  <si>
    <t xml:space="preserve">      基础教育</t>
  </si>
  <si>
    <t xml:space="preserve">      高等教育</t>
  </si>
  <si>
    <t xml:space="preserve">      职业教育</t>
  </si>
  <si>
    <t xml:space="preserve">      特殊教育</t>
  </si>
  <si>
    <t xml:space="preserve">      其他教育支出</t>
  </si>
  <si>
    <t xml:space="preserve">  科学技术支出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</si>
  <si>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</si>
  <si>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</si>
  <si>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</si>
  <si>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</si>
  <si>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</si>
  <si>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</si>
  <si>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</si>
  <si>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</si>
  <si>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</si>
  <si>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</si>
  <si>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</si>
  <si>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</si>
  <si>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</si>
  <si>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</si>
  <si>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</si>
  <si>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</si>
  <si>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</si>
  <si>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</si>
  <si>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</si>
  <si>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</si>
  <si>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</si>
  <si>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</si>
  <si>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</si>
  <si>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</si>
  <si>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</si>
  <si>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</si>
  <si>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</si>
  <si>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</si>
  <si>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</si>
  <si>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</si>
  <si>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</si>
  <si>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</si>
  <si>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</si>
  <si>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</si>
  <si>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</si>
  <si>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社会保障和就业支出</t>
  </si>
  <si>
    <t xml:space="preserve">      养老机构及服务设施</t>
  </si>
  <si>
    <t xml:space="preserve">      公共就业服务设施</t>
  </si>
  <si>
    <t xml:space="preserve">      其他社会保障和就业支出</t>
  </si>
  <si>
    <t xml:space="preserve">  卫生健康支出</t>
  </si>
  <si>
    <t xml:space="preserve">      公立医院</t>
  </si>
  <si>
    <t xml:space="preserve">      基层医疗卫生机构</t>
  </si>
  <si>
    <t xml:space="preserve">      公共卫生机构</t>
  </si>
  <si>
    <t xml:space="preserve">      托育机构</t>
  </si>
  <si>
    <t xml:space="preserve">      其他卫生健康支出</t>
  </si>
  <si>
    <t xml:space="preserve">  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</si>
  <si>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</si>
  <si>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</si>
  <si>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</si>
  <si>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</si>
  <si>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</si>
  <si>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</si>
  <si>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</si>
  <si>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</si>
  <si>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</si>
  <si>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</si>
  <si>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</si>
  <si>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</si>
  <si>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</si>
  <si>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</si>
  <si>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</si>
  <si>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</si>
  <si>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</si>
  <si>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</si>
  <si>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</si>
  <si>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</si>
  <si>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</si>
  <si>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</si>
  <si>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</si>
  <si>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</si>
  <si>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</si>
  <si>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</si>
  <si>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</si>
  <si>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</si>
  <si>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</si>
  <si>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</si>
  <si>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</si>
  <si>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</si>
  <si>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</si>
  <si>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</si>
  <si>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</si>
  <si>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</si>
  <si>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</si>
  <si>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</si>
  <si>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</si>
  <si>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</si>
  <si>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</si>
  <si>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</si>
  <si>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</si>
  <si>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</si>
  <si>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</si>
  <si>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</si>
  <si>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</si>
  <si>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</si>
  <si>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</si>
  <si>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</si>
  <si>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</si>
  <si>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</si>
  <si>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</si>
  <si>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</si>
  <si>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 xml:space="preserve">      城乡社区公共设施</t>
  </si>
  <si>
    <t xml:space="preserve">      其他城乡社区支出</t>
  </si>
  <si>
    <t xml:space="preserve">  农林水支出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</si>
  <si>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</si>
  <si>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</si>
  <si>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</si>
  <si>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</si>
  <si>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</si>
  <si>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</si>
  <si>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</si>
  <si>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</si>
  <si>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</si>
  <si>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</si>
  <si>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</si>
  <si>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</si>
  <si>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</si>
  <si>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</si>
  <si>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</si>
  <si>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</si>
  <si>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三峡工程后续工作</t>
  </si>
  <si>
    <t xml:space="preserve">      其他重大水利工程建设基金对应专项债务收入支出</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</si>
  <si>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</si>
  <si>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</si>
  <si>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</si>
  <si>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</si>
  <si>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</si>
  <si>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</si>
  <si>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</si>
  <si>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</si>
  <si>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</si>
  <si>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</si>
  <si>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</si>
  <si>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</si>
  <si>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</si>
  <si>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</si>
  <si>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</si>
  <si>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</si>
  <si>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</si>
  <si>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</si>
  <si>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</si>
  <si>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</si>
  <si>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</si>
  <si>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</si>
  <si>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</si>
  <si>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</si>
  <si>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</si>
  <si>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</si>
  <si>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</si>
  <si>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</si>
  <si>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</si>
  <si>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</si>
  <si>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</si>
  <si>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</si>
  <si>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</si>
  <si>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</si>
  <si>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</si>
  <si>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</si>
  <si>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</si>
  <si>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</si>
  <si>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</si>
  <si>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</si>
  <si>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</si>
  <si>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</si>
  <si>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</si>
  <si>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</si>
  <si>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</si>
  <si>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</si>
  <si>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</si>
  <si>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</si>
  <si>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</si>
  <si>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</si>
  <si>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</si>
  <si>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公路水路运输</t>
  </si>
  <si>
    <t xml:space="preserve">      铁路运输</t>
  </si>
  <si>
    <t xml:space="preserve">      民用航空运输</t>
  </si>
  <si>
    <t xml:space="preserve">      邮政业支出</t>
  </si>
  <si>
    <t xml:space="preserve">      其他交通运输支出</t>
  </si>
  <si>
    <t xml:space="preserve">  资源勘探工业信息等支出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</si>
  <si>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</si>
  <si>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</si>
  <si>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</si>
  <si>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</si>
  <si>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</si>
  <si>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</si>
  <si>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</si>
  <si>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</si>
  <si>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金融支出</t>
  </si>
  <si>
    <t xml:space="preserve">      中央特别国债经营基金支出</t>
  </si>
  <si>
    <t xml:space="preserve">      中央特别国债经营基金财务支出</t>
  </si>
  <si>
    <t xml:space="preserve">  自然资源海洋气象等支出</t>
  </si>
  <si>
    <t xml:space="preserve">    耕地保护考核奖惩基金支出</t>
  </si>
  <si>
    <t xml:space="preserve">      耕地保护</t>
  </si>
  <si>
    <t xml:space="preserve">      补充耕地</t>
  </si>
  <si>
    <t xml:space="preserve">  住房保障支出</t>
  </si>
  <si>
    <t xml:space="preserve">      保障性租赁住房</t>
  </si>
  <si>
    <t xml:space="preserve">      其他住房保障支出</t>
  </si>
  <si>
    <t xml:space="preserve">  粮油物资储备支出</t>
  </si>
  <si>
    <t xml:space="preserve">      设施建设</t>
  </si>
  <si>
    <t xml:space="preserve">      其他粮油物资储备支出</t>
  </si>
  <si>
    <t xml:space="preserve">  灾害防治及应急管理支出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</si>
  <si>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</si>
  <si>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</si>
  <si>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</si>
  <si>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</si>
  <si>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</si>
  <si>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</si>
  <si>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</si>
  <si>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</si>
  <si>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</si>
  <si>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</si>
  <si>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</si>
  <si>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</si>
  <si>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</si>
  <si>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</si>
  <si>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</si>
  <si>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</si>
  <si>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</si>
  <si>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抗疫特别国债财务基金支出</t>
  </si>
  <si>
    <t xml:space="preserve">    超长期特别国债财务基金支出</t>
  </si>
  <si>
    <t xml:space="preserve">      超长期特别国债财务基金支出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</si>
  <si>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</si>
  <si>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</si>
  <si>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</si>
  <si>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</si>
  <si>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</si>
  <si>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</si>
  <si>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</si>
  <si>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</si>
  <si>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</si>
  <si>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</si>
  <si>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</si>
  <si>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</si>
  <si>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</si>
  <si>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其他支出</t>
  </si>
  <si>
    <t xml:space="preserve">  债务付息支出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</si>
  <si>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</si>
  <si>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</si>
  <si>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</si>
  <si>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</si>
  <si>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</si>
  <si>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</si>
  <si>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</si>
  <si>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</si>
  <si>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</si>
  <si>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</si>
  <si>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</si>
  <si>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</si>
  <si>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</si>
  <si>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</si>
  <si>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</si>
  <si>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</si>
  <si>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债务发行费用支出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</si>
  <si>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</si>
  <si>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</si>
  <si>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</si>
  <si>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</si>
  <si>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</si>
  <si>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</si>
  <si>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</si>
  <si>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</si>
  <si>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</si>
  <si>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</si>
  <si>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</si>
  <si>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</si>
  <si>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</si>
  <si>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</si>
  <si>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</si>
  <si>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</si>
  <si>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 xml:space="preserve">  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</si>
  <si>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</si>
  <si>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</si>
  <si>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</si>
  <si>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</si>
  <si>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</si>
  <si>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</si>
  <si>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</si>
  <si>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</si>
  <si>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</si>
  <si>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</si>
  <si>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</si>
  <si>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</si>
  <si>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</si>
  <si>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</si>
  <si>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</si>
  <si>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</si>
  <si>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</si>
  <si>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</si>
  <si>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</si>
  <si>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r>
      <t>2025年度汤阴县</t>
    </r>
    <r>
      <rPr>
        <b/>
        <sz val="18"/>
        <rFont val="宋体"/>
        <charset val="134"/>
      </rPr>
      <t>政府性基金预算本级支出功能分类到项级科目</t>
    </r>
    <phoneticPr fontId="50" type="noConversion"/>
  </si>
  <si>
    <t>国有资本经营预算支出合计</t>
  </si>
  <si>
    <t xml:space="preserve">      国有资本经营预算补充社保基金支出</t>
  </si>
  <si>
    <t xml:space="preserve">  国有资本经营预算支出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</si>
  <si>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</si>
  <si>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</si>
  <si>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</si>
  <si>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</si>
  <si>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</si>
  <si>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</si>
  <si>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</si>
  <si>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</si>
  <si>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</si>
  <si>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</si>
  <si>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</si>
  <si>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</si>
  <si>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</si>
  <si>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</si>
  <si>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</si>
  <si>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</si>
  <si>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</si>
  <si>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金融企业资本性支出</t>
  </si>
  <si>
    <t xml:space="preserve">      其他国有企业资本金注入</t>
  </si>
  <si>
    <t xml:space="preserve">    其他国有资本经营预算支出</t>
  </si>
  <si>
    <t xml:space="preserve">      其他国有资本经营预算支出</t>
  </si>
  <si>
    <t>2024年度汤阴县国有资本经营预算本级支出功能分类到项级科目</t>
  </si>
  <si>
    <t xml:space="preserve">      保障国家经济安全支出</t>
  </si>
  <si>
    <t xml:space="preserve">    国有企业政策性补贴</t>
  </si>
  <si>
    <t xml:space="preserve">      国有企业政策性补贴</t>
  </si>
  <si>
    <t>会计科目</t>
  </si>
  <si>
    <t>年末余额</t>
  </si>
  <si>
    <t>国库存款</t>
  </si>
  <si>
    <t>其他财政存款</t>
  </si>
  <si>
    <t>国库现金管理资产</t>
  </si>
  <si>
    <t>有价证券</t>
  </si>
  <si>
    <t>与下级往来</t>
  </si>
  <si>
    <t xml:space="preserve">  其中:省与计划单列市往来</t>
  </si>
  <si>
    <t>在途款</t>
  </si>
  <si>
    <t>应付国库集中支付结余</t>
  </si>
  <si>
    <t>与上级往来</t>
  </si>
  <si>
    <t xml:space="preserve">  其中:上级拨付国债转贷资金</t>
  </si>
  <si>
    <t xml:space="preserve">       计划单列市与省往来</t>
  </si>
  <si>
    <t>预算稳定调节基金</t>
  </si>
  <si>
    <t>预算周转金</t>
  </si>
  <si>
    <t>2025年度汤阴县相关指标表</t>
    <phoneticPr fontId="50" type="noConversion"/>
  </si>
  <si>
    <t>财政拨款“三公”经费支出决算表</t>
  </si>
  <si>
    <t>部门：河南省安阳市汤阴县2025年度部门决算汇总</t>
  </si>
  <si>
    <t>金额单位：万元</t>
  </si>
  <si>
    <t>因公出国（境）费</t>
  </si>
  <si>
    <t>公务用车购置及运行维护费</t>
  </si>
  <si>
    <t>公务接待费</t>
  </si>
  <si>
    <t>公务用车购置费</t>
  </si>
  <si>
    <t>公务用车运行维护费</t>
  </si>
  <si>
    <t>1</t>
  </si>
  <si>
    <t>2</t>
  </si>
  <si>
    <t>3</t>
  </si>
  <si>
    <t>4</t>
  </si>
  <si>
    <t>5</t>
  </si>
  <si>
    <t>7</t>
  </si>
  <si>
    <t>8</t>
  </si>
  <si>
    <t>9</t>
  </si>
  <si>
    <t>10</t>
  </si>
  <si>
    <t>11</t>
  </si>
  <si>
    <t>12</t>
  </si>
  <si>
    <t>注：本表反映部门本年度一般公共预算财政拨款“三公”经费支出预决算情况。其中，预算数为“三公”经费全年预算数，反映按规定程序调整后的预算数；决算数是包括当年一般公共预算财政拨款和以前年度结转资金安排的实际支出。</t>
  </si>
  <si>
    <t>公开36表</t>
    <phoneticPr fontId="50" type="noConversion"/>
  </si>
  <si>
    <t>一般性转移支付分地区公开表</t>
    <phoneticPr fontId="50" type="noConversion"/>
  </si>
  <si>
    <t>税收返还分地区公开表</t>
    <phoneticPr fontId="50" type="noConversion"/>
  </si>
</sst>
</file>

<file path=xl/styles.xml><?xml version="1.0" encoding="utf-8"?>
<styleSheet xmlns="http://schemas.openxmlformats.org/spreadsheetml/2006/main">
  <numFmts count="6">
    <numFmt numFmtId="41" formatCode="_ * #,##0_ ;_ * \-#,##0_ ;_ * &quot;-&quot;_ ;_ @_ "/>
    <numFmt numFmtId="176" formatCode="_ &quot;￥&quot;* #,##0_ ;_ &quot;￥&quot;* \-#,##0_ ;_ &quot;￥&quot;* &quot;-&quot;_ ;_ @_ "/>
    <numFmt numFmtId="177" formatCode="0_ "/>
    <numFmt numFmtId="178" formatCode="#,##0_ "/>
    <numFmt numFmtId="179" formatCode="0.00_);[Red]\(0.00\)"/>
    <numFmt numFmtId="180" formatCode="#,##0.00_ "/>
  </numFmts>
  <fonts count="115">
    <font>
      <sz val="12"/>
      <color indexed="8"/>
      <name val="宋体"/>
      <charset val="134"/>
    </font>
    <font>
      <sz val="12"/>
      <name val="宋体"/>
      <charset val="134"/>
    </font>
    <font>
      <sz val="12"/>
      <name val="宋体"/>
      <family val="3"/>
      <charset val="134"/>
    </font>
    <font>
      <sz val="11"/>
      <color indexed="9"/>
      <name val="Calibri"/>
      <family val="2"/>
    </font>
    <font>
      <sz val="11"/>
      <color indexed="60"/>
      <name val="Calibri"/>
      <family val="2"/>
    </font>
    <font>
      <sz val="11"/>
      <color indexed="8"/>
      <name val="Calibri"/>
      <family val="2"/>
    </font>
    <font>
      <b/>
      <sz val="11"/>
      <color indexed="8"/>
      <name val="Calibri"/>
      <family val="2"/>
    </font>
    <font>
      <b/>
      <sz val="15"/>
      <color indexed="62"/>
      <name val="Calibri"/>
      <family val="2"/>
    </font>
    <font>
      <b/>
      <sz val="11"/>
      <color indexed="9"/>
      <name val="Calibri"/>
      <family val="2"/>
    </font>
    <font>
      <sz val="11"/>
      <color indexed="62"/>
      <name val="Calibri"/>
      <family val="2"/>
    </font>
    <font>
      <b/>
      <sz val="13"/>
      <color indexed="62"/>
      <name val="Calibri"/>
      <family val="2"/>
    </font>
    <font>
      <sz val="11"/>
      <color indexed="17"/>
      <name val="Calibri"/>
      <family val="2"/>
    </font>
    <font>
      <sz val="11"/>
      <color indexed="10"/>
      <name val="Calibri"/>
      <family val="2"/>
    </font>
    <font>
      <b/>
      <sz val="18"/>
      <color indexed="62"/>
      <name val="Calibri"/>
      <family val="2"/>
    </font>
    <font>
      <b/>
      <sz val="11"/>
      <color indexed="62"/>
      <name val="Calibri"/>
      <family val="2"/>
    </font>
    <font>
      <b/>
      <sz val="11"/>
      <color indexed="63"/>
      <name val="Calibri"/>
      <family val="2"/>
    </font>
    <font>
      <sz val="11"/>
      <color indexed="52"/>
      <name val="Calibri"/>
      <family val="2"/>
    </font>
    <font>
      <b/>
      <sz val="11"/>
      <color indexed="52"/>
      <name val="Calibri"/>
      <family val="2"/>
    </font>
    <font>
      <i/>
      <sz val="11"/>
      <color indexed="23"/>
      <name val="Calibri"/>
      <family val="2"/>
    </font>
    <font>
      <b/>
      <sz val="18"/>
      <name val="宋体"/>
      <family val="3"/>
      <charset val="134"/>
    </font>
    <font>
      <sz val="10"/>
      <name val="宋体"/>
      <family val="3"/>
      <charset val="134"/>
    </font>
    <font>
      <b/>
      <sz val="12"/>
      <color indexed="8"/>
      <name val="宋体"/>
      <family val="3"/>
      <charset val="134"/>
    </font>
    <font>
      <b/>
      <sz val="12"/>
      <name val="宋体"/>
      <family val="3"/>
      <charset val="134"/>
    </font>
    <font>
      <sz val="12"/>
      <color indexed="8"/>
      <name val="宋体"/>
      <family val="3"/>
      <charset val="134"/>
    </font>
    <font>
      <b/>
      <sz val="18"/>
      <name val="宋体"/>
      <charset val="134"/>
    </font>
    <font>
      <sz val="10"/>
      <name val="宋体"/>
      <charset val="134"/>
    </font>
    <font>
      <b/>
      <sz val="28"/>
      <name val="宋体"/>
      <charset val="134"/>
    </font>
    <font>
      <b/>
      <sz val="12"/>
      <color indexed="10"/>
      <name val="宋体"/>
      <charset val="134"/>
    </font>
    <font>
      <sz val="10"/>
      <color indexed="8"/>
      <name val="宋体"/>
      <charset val="134"/>
    </font>
    <font>
      <b/>
      <sz val="20"/>
      <name val="宋体"/>
      <charset val="134"/>
    </font>
    <font>
      <sz val="10"/>
      <name val="宋体"/>
      <family val="7"/>
      <charset val="134"/>
    </font>
    <font>
      <b/>
      <sz val="30"/>
      <name val="宋体"/>
      <charset val="134"/>
    </font>
    <font>
      <sz val="12"/>
      <color indexed="8"/>
      <name val="宋体"/>
      <charset val="134"/>
    </font>
    <font>
      <sz val="12"/>
      <color indexed="8"/>
      <name val="宋体"/>
      <family val="2"/>
      <charset val="134"/>
    </font>
    <font>
      <sz val="12"/>
      <name val="宋体"/>
      <family val="2"/>
      <charset val="134"/>
    </font>
    <font>
      <sz val="10"/>
      <name val="宋体"/>
      <family val="2"/>
      <charset val="134"/>
    </font>
    <font>
      <b/>
      <sz val="10"/>
      <name val="宋体"/>
      <family val="2"/>
      <charset val="134"/>
    </font>
    <font>
      <sz val="11"/>
      <color rgb="FF3F3F76"/>
      <name val="Calibri"/>
      <family val="2"/>
    </font>
    <font>
      <sz val="11"/>
      <color rgb="FF9C0006"/>
      <name val="Calibri"/>
      <family val="2"/>
    </font>
    <font>
      <b/>
      <sz val="11"/>
      <color theme="3"/>
      <name val="Calibri"/>
      <family val="2"/>
    </font>
    <font>
      <b/>
      <sz val="18"/>
      <color theme="3"/>
      <name val="Calibri"/>
      <family val="2"/>
    </font>
    <font>
      <i/>
      <sz val="11"/>
      <color rgb="FF7F7F7F"/>
      <name val="Calibri"/>
      <family val="2"/>
    </font>
    <font>
      <b/>
      <sz val="15"/>
      <color theme="3"/>
      <name val="Calibri"/>
      <family val="2"/>
    </font>
    <font>
      <b/>
      <sz val="13"/>
      <color theme="3"/>
      <name val="Calibri"/>
      <family val="2"/>
    </font>
    <font>
      <b/>
      <sz val="11"/>
      <color rgb="FF3F3F3F"/>
      <name val="Calibri"/>
      <family val="2"/>
    </font>
    <font>
      <b/>
      <sz val="11"/>
      <color rgb="FFFA7D00"/>
      <name val="Calibri"/>
      <family val="2"/>
    </font>
    <font>
      <sz val="11"/>
      <color rgb="FFFA7D00"/>
      <name val="Calibri"/>
      <family val="2"/>
    </font>
    <font>
      <sz val="11"/>
      <color rgb="FF006100"/>
      <name val="Calibri"/>
      <family val="2"/>
    </font>
    <font>
      <sz val="11"/>
      <color rgb="FF9C6500"/>
      <name val="Calibri"/>
      <family val="2"/>
    </font>
    <font>
      <b/>
      <sz val="10"/>
      <name val="宋体"/>
      <charset val="134"/>
    </font>
    <font>
      <sz val="9"/>
      <name val="宋体"/>
      <charset val="134"/>
    </font>
    <font>
      <sz val="11"/>
      <color indexed="8"/>
      <name val="宋体"/>
      <charset val="134"/>
    </font>
    <font>
      <i/>
      <sz val="11"/>
      <color indexed="23"/>
      <name val="宋体"/>
      <charset val="134"/>
    </font>
    <font>
      <sz val="11"/>
      <color indexed="62"/>
      <name val="宋体"/>
      <charset val="134"/>
    </font>
    <font>
      <sz val="11"/>
      <color indexed="10"/>
      <name val="宋体"/>
      <charset val="134"/>
    </font>
    <font>
      <sz val="11"/>
      <color indexed="9"/>
      <name val="宋体"/>
      <charset val="134"/>
    </font>
    <font>
      <b/>
      <sz val="11"/>
      <color indexed="63"/>
      <name val="宋体"/>
      <charset val="134"/>
    </font>
    <font>
      <b/>
      <sz val="11"/>
      <color indexed="8"/>
      <name val="宋体"/>
      <charset val="134"/>
    </font>
    <font>
      <b/>
      <sz val="11"/>
      <color indexed="9"/>
      <name val="宋体"/>
      <charset val="134"/>
    </font>
    <font>
      <sz val="11"/>
      <color indexed="17"/>
      <name val="宋体"/>
      <charset val="134"/>
    </font>
    <font>
      <b/>
      <sz val="18"/>
      <color indexed="56"/>
      <name val="宋体"/>
      <charset val="134"/>
    </font>
    <font>
      <b/>
      <sz val="15"/>
      <color indexed="56"/>
      <name val="宋体"/>
      <charset val="134"/>
    </font>
    <font>
      <sz val="11"/>
      <color indexed="20"/>
      <name val="宋体"/>
      <charset val="134"/>
    </font>
    <font>
      <b/>
      <sz val="11"/>
      <color indexed="52"/>
      <name val="宋体"/>
      <charset val="134"/>
    </font>
    <font>
      <sz val="11"/>
      <color indexed="52"/>
      <name val="宋体"/>
      <charset val="134"/>
    </font>
    <font>
      <sz val="11"/>
      <color indexed="60"/>
      <name val="宋体"/>
      <charset val="134"/>
    </font>
    <font>
      <b/>
      <sz val="11"/>
      <color indexed="56"/>
      <name val="宋体"/>
      <charset val="134"/>
    </font>
    <font>
      <b/>
      <sz val="13"/>
      <color indexed="56"/>
      <name val="宋体"/>
      <charset val="134"/>
    </font>
    <font>
      <b/>
      <sz val="11"/>
      <color indexed="53"/>
      <name val="宋体"/>
      <charset val="134"/>
    </font>
    <font>
      <sz val="11"/>
      <color indexed="16"/>
      <name val="宋体"/>
      <charset val="134"/>
    </font>
    <font>
      <b/>
      <sz val="18"/>
      <color indexed="62"/>
      <name val="宋体"/>
      <charset val="134"/>
    </font>
    <font>
      <b/>
      <sz val="11"/>
      <color indexed="62"/>
      <name val="宋体"/>
      <charset val="134"/>
    </font>
    <font>
      <b/>
      <sz val="13"/>
      <color indexed="62"/>
      <name val="宋体"/>
      <charset val="134"/>
    </font>
    <font>
      <sz val="11"/>
      <color indexed="19"/>
      <name val="宋体"/>
      <charset val="134"/>
    </font>
    <font>
      <b/>
      <sz val="15"/>
      <color indexed="62"/>
      <name val="宋体"/>
      <charset val="134"/>
    </font>
    <font>
      <sz val="11"/>
      <color indexed="53"/>
      <name val="宋体"/>
      <charset val="134"/>
    </font>
    <font>
      <b/>
      <sz val="10"/>
      <name val="宋体"/>
      <family val="3"/>
      <charset val="134"/>
    </font>
    <font>
      <sz val="11"/>
      <color indexed="8"/>
      <name val="宋体"/>
      <family val="3"/>
      <charset val="134"/>
    </font>
    <font>
      <sz val="11"/>
      <color indexed="10"/>
      <name val="宋体"/>
      <family val="3"/>
      <charset val="134"/>
    </font>
    <font>
      <i/>
      <sz val="11"/>
      <color indexed="23"/>
      <name val="宋体"/>
      <family val="3"/>
      <charset val="134"/>
    </font>
    <font>
      <sz val="11"/>
      <color indexed="62"/>
      <name val="宋体"/>
      <family val="3"/>
      <charset val="134"/>
    </font>
    <font>
      <b/>
      <sz val="11"/>
      <color indexed="63"/>
      <name val="宋体"/>
      <family val="3"/>
      <charset val="134"/>
    </font>
    <font>
      <b/>
      <sz val="11"/>
      <color indexed="53"/>
      <name val="宋体"/>
      <family val="3"/>
      <charset val="134"/>
    </font>
    <font>
      <b/>
      <sz val="11"/>
      <color indexed="9"/>
      <name val="宋体"/>
      <family val="3"/>
      <charset val="134"/>
    </font>
    <font>
      <sz val="11"/>
      <color indexed="53"/>
      <name val="宋体"/>
      <family val="3"/>
      <charset val="134"/>
    </font>
    <font>
      <b/>
      <sz val="11"/>
      <color indexed="8"/>
      <name val="宋体"/>
      <family val="3"/>
      <charset val="134"/>
    </font>
    <font>
      <sz val="11"/>
      <color indexed="17"/>
      <name val="宋体"/>
      <family val="3"/>
      <charset val="134"/>
    </font>
    <font>
      <sz val="11"/>
      <color indexed="16"/>
      <name val="宋体"/>
      <family val="3"/>
      <charset val="134"/>
    </font>
    <font>
      <sz val="11"/>
      <color indexed="19"/>
      <name val="宋体"/>
      <family val="3"/>
      <charset val="134"/>
    </font>
    <font>
      <sz val="11"/>
      <color indexed="9"/>
      <name val="宋体"/>
      <family val="3"/>
      <charset val="134"/>
    </font>
    <font>
      <b/>
      <sz val="18"/>
      <color indexed="56"/>
      <name val="宋体"/>
      <family val="3"/>
      <charset val="134"/>
    </font>
    <font>
      <b/>
      <sz val="15"/>
      <color indexed="56"/>
      <name val="宋体"/>
      <family val="3"/>
      <charset val="134"/>
    </font>
    <font>
      <sz val="11"/>
      <color indexed="20"/>
      <name val="宋体"/>
      <family val="3"/>
      <charset val="134"/>
    </font>
    <font>
      <b/>
      <sz val="11"/>
      <color indexed="52"/>
      <name val="宋体"/>
      <family val="3"/>
      <charset val="134"/>
    </font>
    <font>
      <sz val="11"/>
      <color indexed="52"/>
      <name val="宋体"/>
      <family val="3"/>
      <charset val="134"/>
    </font>
    <font>
      <sz val="11"/>
      <color indexed="60"/>
      <name val="宋体"/>
      <family val="3"/>
      <charset val="134"/>
    </font>
    <font>
      <b/>
      <sz val="11"/>
      <color indexed="56"/>
      <name val="宋体"/>
      <family val="3"/>
      <charset val="134"/>
    </font>
    <font>
      <b/>
      <sz val="13"/>
      <color indexed="56"/>
      <name val="宋体"/>
      <family val="3"/>
      <charset val="134"/>
    </font>
    <font>
      <b/>
      <sz val="18"/>
      <color indexed="62"/>
      <name val="宋体"/>
      <family val="3"/>
      <charset val="134"/>
    </font>
    <font>
      <b/>
      <sz val="11"/>
      <color indexed="62"/>
      <name val="宋体"/>
      <family val="3"/>
      <charset val="134"/>
    </font>
    <font>
      <b/>
      <sz val="13"/>
      <color indexed="62"/>
      <name val="宋体"/>
      <family val="3"/>
      <charset val="134"/>
    </font>
    <font>
      <b/>
      <sz val="15"/>
      <color indexed="62"/>
      <name val="宋体"/>
      <family val="3"/>
      <charset val="134"/>
    </font>
    <font>
      <sz val="22"/>
      <name val="黑体"/>
      <family val="3"/>
      <charset val="134"/>
    </font>
    <font>
      <sz val="12"/>
      <color rgb="FF000000"/>
      <name val="宋体"/>
      <charset val="134"/>
    </font>
    <font>
      <u/>
      <sz val="11"/>
      <color rgb="FF0000FF"/>
      <name val="宋体"/>
      <charset val="134"/>
      <scheme val="minor"/>
    </font>
    <font>
      <u/>
      <sz val="11"/>
      <color rgb="FF800080"/>
      <name val="宋体"/>
      <charset val="134"/>
      <scheme val="minor"/>
    </font>
    <font>
      <u/>
      <sz val="11"/>
      <color indexed="12"/>
      <name val="宋体"/>
      <charset val="134"/>
    </font>
    <font>
      <u/>
      <sz val="11"/>
      <color indexed="20"/>
      <name val="宋体"/>
      <charset val="134"/>
    </font>
    <font>
      <sz val="12"/>
      <color rgb="FF000000"/>
      <name val="宋体"/>
      <family val="3"/>
      <charset val="134"/>
    </font>
    <font>
      <u/>
      <sz val="11"/>
      <color rgb="FF0000FF"/>
      <name val="宋体"/>
      <family val="3"/>
      <charset val="134"/>
      <scheme val="minor"/>
    </font>
    <font>
      <u/>
      <sz val="11"/>
      <color rgb="FF800080"/>
      <name val="宋体"/>
      <family val="3"/>
      <charset val="134"/>
      <scheme val="minor"/>
    </font>
    <font>
      <u/>
      <sz val="11"/>
      <color indexed="12"/>
      <name val="宋体"/>
      <family val="3"/>
      <charset val="134"/>
    </font>
    <font>
      <u/>
      <sz val="11"/>
      <color indexed="20"/>
      <name val="宋体"/>
      <family val="3"/>
      <charset val="134"/>
    </font>
    <font>
      <sz val="11"/>
      <color indexed="8"/>
      <name val="宋体"/>
      <family val="3"/>
      <charset val="134"/>
      <scheme val="minor"/>
    </font>
    <font>
      <sz val="11"/>
      <color rgb="FF262626"/>
      <name val="宋体"/>
      <family val="3"/>
      <charset val="134"/>
    </font>
  </fonts>
  <fills count="63">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indexed="42"/>
        <bgColor indexed="64"/>
      </patternFill>
    </fill>
    <fill>
      <patternFill patternType="solid">
        <fgColor indexed="29"/>
        <bgColor indexed="64"/>
      </patternFill>
    </fill>
    <fill>
      <patternFill patternType="solid">
        <fgColor indexed="47"/>
        <bgColor indexed="64"/>
      </patternFill>
    </fill>
    <fill>
      <patternFill patternType="solid">
        <fgColor indexed="46"/>
        <bgColor indexed="64"/>
      </patternFill>
    </fill>
    <fill>
      <patternFill patternType="solid">
        <fgColor indexed="26"/>
        <bgColor indexed="64"/>
      </patternFill>
    </fill>
    <fill>
      <patternFill patternType="solid">
        <fgColor indexed="55"/>
        <bgColor indexed="64"/>
      </patternFill>
    </fill>
    <fill>
      <patternFill patternType="solid">
        <fgColor indexed="44"/>
        <bgColor indexed="64"/>
      </patternFill>
    </fill>
    <fill>
      <patternFill patternType="solid">
        <fgColor indexed="53"/>
        <bgColor indexed="64"/>
      </patternFill>
    </fill>
    <fill>
      <patternFill patternType="solid">
        <fgColor indexed="31"/>
        <bgColor indexed="64"/>
      </patternFill>
    </fill>
    <fill>
      <patternFill patternType="solid">
        <fgColor indexed="49"/>
        <bgColor indexed="64"/>
      </patternFill>
    </fill>
    <fill>
      <patternFill patternType="solid">
        <fgColor indexed="57"/>
        <bgColor indexed="64"/>
      </patternFill>
    </fill>
    <fill>
      <patternFill patternType="solid">
        <fgColor indexed="10"/>
        <bgColor indexed="64"/>
      </patternFill>
    </fill>
    <fill>
      <patternFill patternType="solid">
        <fgColor indexed="25"/>
        <bgColor indexed="64"/>
      </patternFill>
    </fill>
    <fill>
      <patternFill patternType="solid">
        <fgColor indexed="27"/>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rgb="FFFFC7CE"/>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4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42"/>
        <bgColor indexed="64"/>
      </patternFill>
    </fill>
    <fill>
      <patternFill patternType="solid">
        <fgColor theme="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6"/>
        <bgColor indexed="64"/>
      </patternFill>
    </fill>
    <fill>
      <patternFill patternType="solid">
        <fgColor theme="7"/>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indexed="45"/>
        <bgColor indexed="64"/>
      </patternFill>
    </fill>
    <fill>
      <patternFill patternType="solid">
        <fgColor indexed="4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52"/>
        <bgColor indexed="64"/>
      </patternFill>
    </fill>
    <fill>
      <patternFill patternType="solid">
        <fgColor indexed="22"/>
      </patternFill>
    </fill>
    <fill>
      <patternFill patternType="solid">
        <fgColor indexed="62"/>
        <bgColor indexed="64"/>
      </patternFill>
    </fill>
    <fill>
      <patternFill patternType="solid">
        <fgColor indexed="54"/>
        <bgColor indexed="64"/>
      </patternFill>
    </fill>
    <fill>
      <patternFill patternType="solid">
        <fgColor indexed="23"/>
        <bgColor indexed="64"/>
      </patternFill>
    </fill>
    <fill>
      <patternFill patternType="solid">
        <fgColor indexed="43"/>
      </patternFill>
    </fill>
    <fill>
      <patternFill patternType="mediumGray">
        <fgColor indexed="9"/>
        <bgColor rgb="FF66FF99"/>
      </patternFill>
    </fill>
    <fill>
      <patternFill patternType="solid">
        <fgColor rgb="FFC0C0C0"/>
        <bgColor indexed="64"/>
      </patternFill>
    </fill>
    <fill>
      <patternFill patternType="solid">
        <fgColor rgb="FFF1F1F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diagonal/>
    </border>
    <border>
      <left/>
      <right style="thin">
        <color indexed="8"/>
      </right>
      <top/>
      <bottom style="thin">
        <color indexed="8"/>
      </bottom>
      <diagonal/>
    </border>
    <border>
      <left/>
      <right style="thin">
        <color indexed="8"/>
      </right>
      <top style="thin">
        <color indexed="8"/>
      </top>
      <bottom/>
      <diagonal/>
    </border>
    <border>
      <left/>
      <right/>
      <top style="thin">
        <color indexed="8"/>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49"/>
      </top>
      <bottom style="double">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medium">
        <color indexed="4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thick">
        <color indexed="62"/>
      </bottom>
      <diagonal/>
    </border>
    <border>
      <left/>
      <right/>
      <top/>
      <bottom style="thick">
        <color indexed="54"/>
      </bottom>
      <diagonal/>
    </border>
    <border>
      <left/>
      <right/>
      <top/>
      <bottom style="thick">
        <color indexed="22"/>
      </bottom>
      <diagonal/>
    </border>
    <border>
      <left/>
      <right/>
      <top/>
      <bottom style="thick">
        <color indexed="44"/>
      </bottom>
      <diagonal/>
    </border>
    <border>
      <left/>
      <right/>
      <top/>
      <bottom style="medium">
        <color indexed="30"/>
      </bottom>
      <diagonal/>
    </border>
    <border>
      <left/>
      <right/>
      <top/>
      <bottom style="medium">
        <color indexed="22"/>
      </bottom>
      <diagonal/>
    </border>
    <border>
      <left/>
      <right/>
      <top style="thin">
        <color indexed="62"/>
      </top>
      <bottom style="double">
        <color indexed="62"/>
      </bottom>
      <diagonal/>
    </border>
    <border>
      <left/>
      <right/>
      <top style="thin">
        <color indexed="54"/>
      </top>
      <bottom style="double">
        <color indexed="5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s>
  <cellStyleXfs count="682">
    <xf numFmtId="0" fontId="0" fillId="0" borderId="0">
      <alignment vertical="center"/>
    </xf>
    <xf numFmtId="0" fontId="5" fillId="5" borderId="0" applyNumberFormat="0" applyBorder="0" applyAlignment="0" applyProtection="0">
      <alignment vertical="center"/>
    </xf>
    <xf numFmtId="0" fontId="5" fillId="11" borderId="0" applyNumberFormat="0" applyBorder="0" applyAlignment="0" applyProtection="0">
      <alignment vertical="center"/>
    </xf>
    <xf numFmtId="41" fontId="32" fillId="0" borderId="0" applyFont="0" applyFill="0" applyBorder="0" applyAlignment="0" applyProtection="0">
      <alignment vertical="center"/>
    </xf>
    <xf numFmtId="176" fontId="32" fillId="0" borderId="0" applyFont="0" applyFill="0" applyBorder="0" applyAlignment="0" applyProtection="0">
      <alignment vertical="center"/>
    </xf>
    <xf numFmtId="0" fontId="9" fillId="7" borderId="25" applyNumberFormat="0" applyAlignment="0" applyProtection="0">
      <alignment vertical="center"/>
    </xf>
    <xf numFmtId="0" fontId="12" fillId="0" borderId="0" applyNumberFormat="0" applyFill="0" applyBorder="0" applyAlignment="0" applyProtection="0">
      <alignment vertical="center"/>
    </xf>
    <xf numFmtId="0" fontId="5" fillId="5" borderId="0" applyNumberFormat="0" applyBorder="0" applyAlignment="0" applyProtection="0">
      <alignment vertical="center"/>
    </xf>
    <xf numFmtId="0" fontId="1" fillId="0" borderId="0">
      <alignment vertical="center"/>
    </xf>
    <xf numFmtId="0" fontId="4" fillId="6" borderId="0" applyNumberFormat="0" applyBorder="0" applyAlignment="0" applyProtection="0">
      <alignment vertical="center"/>
    </xf>
    <xf numFmtId="0" fontId="11" fillId="5" borderId="0" applyNumberFormat="0" applyBorder="0" applyAlignment="0" applyProtection="0">
      <alignment vertical="center"/>
    </xf>
    <xf numFmtId="0" fontId="15" fillId="4" borderId="26" applyNumberFormat="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8" fillId="10" borderId="24" applyNumberFormat="0" applyAlignment="0" applyProtection="0">
      <alignment vertical="center"/>
    </xf>
    <xf numFmtId="0" fontId="10" fillId="0" borderId="22" applyNumberFormat="0" applyFill="0" applyAlignment="0" applyProtection="0">
      <alignment vertical="center"/>
    </xf>
    <xf numFmtId="0" fontId="32" fillId="9" borderId="23" applyNumberFormat="0" applyFont="0" applyAlignment="0" applyProtection="0">
      <alignment vertical="center"/>
    </xf>
    <xf numFmtId="0" fontId="5" fillId="7" borderId="0" applyNumberFormat="0" applyBorder="0" applyAlignment="0" applyProtection="0">
      <alignment vertical="center"/>
    </xf>
    <xf numFmtId="0" fontId="3" fillId="6" borderId="0" applyNumberFormat="0" applyBorder="0" applyAlignment="0" applyProtection="0">
      <alignment vertical="center"/>
    </xf>
    <xf numFmtId="0" fontId="14" fillId="0" borderId="0" applyNumberFormat="0" applyFill="0" applyBorder="0" applyAlignment="0" applyProtection="0">
      <alignment vertical="center"/>
    </xf>
    <xf numFmtId="0" fontId="5" fillId="6"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22" applyNumberFormat="0" applyFill="0" applyAlignment="0" applyProtection="0">
      <alignment vertical="center"/>
    </xf>
    <xf numFmtId="0" fontId="2" fillId="0" borderId="0">
      <alignment vertical="center"/>
    </xf>
    <xf numFmtId="0" fontId="5" fillId="18" borderId="0" applyNumberFormat="0" applyBorder="0" applyAlignment="0" applyProtection="0">
      <alignment vertical="center"/>
    </xf>
    <xf numFmtId="0" fontId="3" fillId="11" borderId="0" applyNumberFormat="0" applyBorder="0" applyAlignment="0" applyProtection="0">
      <alignment vertical="center"/>
    </xf>
    <xf numFmtId="0" fontId="14" fillId="0" borderId="28" applyNumberFormat="0" applyFill="0" applyAlignment="0" applyProtection="0">
      <alignment vertical="center"/>
    </xf>
    <xf numFmtId="0" fontId="5" fillId="13" borderId="0" applyNumberFormat="0" applyBorder="0" applyAlignment="0" applyProtection="0">
      <alignment vertical="center"/>
    </xf>
    <xf numFmtId="0" fontId="17" fillId="4" borderId="25" applyNumberFormat="0" applyAlignment="0" applyProtection="0">
      <alignment vertical="center"/>
    </xf>
    <xf numFmtId="0" fontId="3" fillId="16" borderId="0" applyNumberFormat="0" applyBorder="0" applyAlignment="0" applyProtection="0">
      <alignment vertical="center"/>
    </xf>
    <xf numFmtId="0" fontId="16" fillId="0" borderId="27" applyNumberFormat="0" applyFill="0" applyAlignment="0" applyProtection="0">
      <alignment vertical="center"/>
    </xf>
    <xf numFmtId="0" fontId="6" fillId="0" borderId="21" applyNumberFormat="0" applyFill="0" applyAlignment="0" applyProtection="0">
      <alignment vertical="center"/>
    </xf>
    <xf numFmtId="0" fontId="4" fillId="3" borderId="0" applyNumberFormat="0" applyBorder="0" applyAlignment="0" applyProtection="0">
      <alignment vertical="center"/>
    </xf>
    <xf numFmtId="0" fontId="3" fillId="14" borderId="0" applyNumberFormat="0" applyBorder="0" applyAlignment="0" applyProtection="0">
      <alignment vertical="center"/>
    </xf>
    <xf numFmtId="0" fontId="5" fillId="6" borderId="0" applyNumberFormat="0" applyBorder="0" applyAlignment="0" applyProtection="0">
      <alignment vertical="center"/>
    </xf>
    <xf numFmtId="0" fontId="3" fillId="15" borderId="0" applyNumberFormat="0" applyBorder="0" applyAlignment="0" applyProtection="0">
      <alignment vertical="center"/>
    </xf>
    <xf numFmtId="0" fontId="3" fillId="17"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3" fillId="14" borderId="0" applyNumberFormat="0" applyBorder="0" applyAlignment="0" applyProtection="0">
      <alignment vertical="center"/>
    </xf>
    <xf numFmtId="0" fontId="5" fillId="11"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5" fillId="7" borderId="0" applyNumberFormat="0" applyBorder="0" applyAlignment="0" applyProtection="0">
      <alignment vertical="center"/>
    </xf>
    <xf numFmtId="0" fontId="3" fillId="7" borderId="0" applyNumberFormat="0" applyBorder="0" applyAlignment="0" applyProtection="0">
      <alignment vertical="center"/>
    </xf>
    <xf numFmtId="0" fontId="33" fillId="0" borderId="0"/>
    <xf numFmtId="0" fontId="5" fillId="19" borderId="0" applyNumberFormat="0" applyBorder="0" applyProtection="0"/>
    <xf numFmtId="0" fontId="37" fillId="7" borderId="29" applyNumberFormat="0" applyProtection="0"/>
    <xf numFmtId="0" fontId="5" fillId="20" borderId="0" applyNumberFormat="0" applyBorder="0" applyProtection="0"/>
    <xf numFmtId="0" fontId="38" fillId="21" borderId="0" applyNumberFormat="0" applyBorder="0" applyProtection="0"/>
    <xf numFmtId="0" fontId="3" fillId="22" borderId="0" applyNumberFormat="0" applyBorder="0" applyProtection="0"/>
    <xf numFmtId="0" fontId="5" fillId="9" borderId="33" applyNumberFormat="0" applyFont="0" applyProtection="0"/>
    <xf numFmtId="0" fontId="3" fillId="23" borderId="0" applyNumberFormat="0" applyBorder="0" applyProtection="0"/>
    <xf numFmtId="0" fontId="39" fillId="0" borderId="0" applyNumberFormat="0" applyFill="0" applyBorder="0" applyProtection="0"/>
    <xf numFmtId="0" fontId="12" fillId="0" borderId="0" applyNumberFormat="0" applyFill="0" applyBorder="0" applyProtection="0"/>
    <xf numFmtId="0" fontId="40" fillId="0" borderId="0" applyNumberFormat="0" applyFill="0" applyBorder="0" applyProtection="0"/>
    <xf numFmtId="0" fontId="41" fillId="0" borderId="0" applyNumberFormat="0" applyFill="0" applyBorder="0" applyProtection="0"/>
    <xf numFmtId="0" fontId="42" fillId="0" borderId="35" applyNumberFormat="0" applyFill="0" applyProtection="0"/>
    <xf numFmtId="0" fontId="43" fillId="0" borderId="35" applyNumberFormat="0" applyFill="0" applyProtection="0"/>
    <xf numFmtId="0" fontId="3" fillId="24" borderId="0" applyNumberFormat="0" applyBorder="0" applyProtection="0"/>
    <xf numFmtId="0" fontId="39" fillId="0" borderId="36" applyNumberFormat="0" applyFill="0" applyProtection="0"/>
    <xf numFmtId="0" fontId="3" fillId="25" borderId="0" applyNumberFormat="0" applyBorder="0" applyProtection="0"/>
    <xf numFmtId="0" fontId="44" fillId="26" borderId="30" applyNumberFormat="0" applyProtection="0"/>
    <xf numFmtId="0" fontId="45" fillId="26" borderId="29" applyNumberFormat="0" applyProtection="0"/>
    <xf numFmtId="0" fontId="8" fillId="27" borderId="32" applyNumberFormat="0" applyProtection="0"/>
    <xf numFmtId="0" fontId="5" fillId="28" borderId="0" applyNumberFormat="0" applyBorder="0" applyProtection="0"/>
    <xf numFmtId="0" fontId="3" fillId="29" borderId="0" applyNumberFormat="0" applyBorder="0" applyProtection="0"/>
    <xf numFmtId="0" fontId="46" fillId="0" borderId="31" applyNumberFormat="0" applyFill="0" applyProtection="0"/>
    <xf numFmtId="0" fontId="6" fillId="0" borderId="34" applyNumberFormat="0" applyFill="0" applyProtection="0"/>
    <xf numFmtId="0" fontId="47" fillId="30" borderId="0" applyNumberFormat="0" applyBorder="0" applyProtection="0"/>
    <xf numFmtId="0" fontId="48" fillId="31" borderId="0" applyNumberFormat="0" applyBorder="0" applyProtection="0"/>
    <xf numFmtId="0" fontId="5" fillId="32" borderId="0" applyNumberFormat="0" applyBorder="0" applyProtection="0"/>
    <xf numFmtId="0" fontId="3" fillId="33" borderId="0" applyNumberFormat="0" applyBorder="0" applyProtection="0"/>
    <xf numFmtId="0" fontId="5" fillId="34" borderId="0" applyNumberFormat="0" applyBorder="0" applyProtection="0"/>
    <xf numFmtId="0" fontId="5" fillId="35" borderId="0" applyNumberFormat="0" applyBorder="0" applyProtection="0"/>
    <xf numFmtId="0" fontId="5" fillId="36" borderId="0" applyNumberFormat="0" applyBorder="0" applyProtection="0"/>
    <xf numFmtId="0" fontId="5" fillId="37" borderId="0" applyNumberFormat="0" applyBorder="0" applyProtection="0"/>
    <xf numFmtId="0" fontId="3" fillId="38" borderId="0" applyNumberFormat="0" applyBorder="0" applyProtection="0"/>
    <xf numFmtId="0" fontId="3" fillId="39" borderId="0" applyNumberFormat="0" applyBorder="0" applyProtection="0"/>
    <xf numFmtId="0" fontId="5" fillId="40" borderId="0" applyNumberFormat="0" applyBorder="0" applyProtection="0"/>
    <xf numFmtId="0" fontId="5" fillId="41" borderId="0" applyNumberFormat="0" applyBorder="0" applyProtection="0"/>
    <xf numFmtId="0" fontId="3" fillId="42" borderId="0" applyNumberFormat="0" applyBorder="0" applyProtection="0"/>
    <xf numFmtId="0" fontId="5" fillId="43" borderId="0" applyNumberFormat="0" applyBorder="0" applyProtection="0"/>
    <xf numFmtId="0" fontId="3" fillId="44" borderId="0" applyNumberFormat="0" applyBorder="0" applyProtection="0"/>
    <xf numFmtId="0" fontId="3" fillId="45" borderId="0" applyNumberFormat="0" applyBorder="0" applyProtection="0"/>
    <xf numFmtId="0" fontId="5" fillId="46" borderId="0" applyNumberFormat="0" applyBorder="0" applyProtection="0"/>
    <xf numFmtId="0" fontId="3" fillId="47" borderId="0" applyNumberFormat="0" applyBorder="0" applyProtection="0"/>
    <xf numFmtId="0" fontId="1" fillId="0" borderId="0"/>
    <xf numFmtId="0" fontId="51" fillId="13"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48"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5"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8"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7"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9" borderId="0" applyNumberFormat="0" applyBorder="0" applyAlignment="0" applyProtection="0">
      <alignment vertical="center"/>
    </xf>
    <xf numFmtId="0" fontId="51" fillId="11"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6"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50"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8" borderId="0" applyNumberFormat="0" applyBorder="0" applyAlignment="0" applyProtection="0">
      <alignment vertical="center"/>
    </xf>
    <xf numFmtId="0" fontId="51" fillId="2" borderId="0" applyNumberFormat="0" applyBorder="0" applyAlignment="0" applyProtection="0">
      <alignment vertical="center"/>
    </xf>
    <xf numFmtId="0" fontId="51" fillId="2" borderId="0" applyNumberFormat="0" applyBorder="0" applyAlignment="0" applyProtection="0">
      <alignment vertical="center"/>
    </xf>
    <xf numFmtId="0" fontId="51" fillId="2" borderId="0" applyNumberFormat="0" applyBorder="0" applyAlignment="0" applyProtection="0">
      <alignment vertical="center"/>
    </xf>
    <xf numFmtId="0" fontId="51" fillId="2" borderId="0" applyNumberFormat="0" applyBorder="0" applyAlignment="0" applyProtection="0">
      <alignment vertical="center"/>
    </xf>
    <xf numFmtId="0" fontId="51" fillId="2" borderId="0" applyNumberFormat="0" applyBorder="0" applyAlignment="0" applyProtection="0">
      <alignment vertical="center"/>
    </xf>
    <xf numFmtId="0" fontId="51" fillId="11"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51"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5" fillId="52"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6" borderId="0" applyNumberFormat="0" applyBorder="0" applyAlignment="0" applyProtection="0">
      <alignment vertical="center"/>
    </xf>
    <xf numFmtId="0" fontId="55" fillId="6" borderId="0" applyNumberFormat="0" applyBorder="0" applyAlignment="0" applyProtection="0">
      <alignment vertical="center"/>
    </xf>
    <xf numFmtId="0" fontId="55" fillId="6" borderId="0" applyNumberFormat="0" applyBorder="0" applyAlignment="0" applyProtection="0">
      <alignment vertical="center"/>
    </xf>
    <xf numFmtId="0" fontId="55" fillId="6" borderId="0" applyNumberFormat="0" applyBorder="0" applyAlignment="0" applyProtection="0">
      <alignment vertical="center"/>
    </xf>
    <xf numFmtId="0" fontId="55" fillId="6" borderId="0" applyNumberFormat="0" applyBorder="0" applyAlignment="0" applyProtection="0">
      <alignment vertical="center"/>
    </xf>
    <xf numFmtId="0" fontId="55" fillId="50"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53"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2" borderId="0" applyNumberFormat="0" applyBorder="0" applyAlignment="0" applyProtection="0">
      <alignment vertical="center"/>
    </xf>
    <xf numFmtId="0" fontId="55" fillId="14" borderId="0" applyNumberFormat="0" applyBorder="0" applyAlignment="0" applyProtection="0">
      <alignment vertical="center"/>
    </xf>
    <xf numFmtId="0" fontId="55" fillId="11" borderId="0" applyNumberFormat="0" applyBorder="0" applyAlignment="0" applyProtection="0">
      <alignment vertical="center"/>
    </xf>
    <xf numFmtId="0" fontId="55" fillId="11" borderId="0" applyNumberFormat="0" applyBorder="0" applyAlignment="0" applyProtection="0">
      <alignment vertical="center"/>
    </xf>
    <xf numFmtId="0" fontId="55" fillId="11" borderId="0" applyNumberFormat="0" applyBorder="0" applyAlignment="0" applyProtection="0">
      <alignment vertical="center"/>
    </xf>
    <xf numFmtId="0" fontId="55" fillId="11" borderId="0" applyNumberFormat="0" applyBorder="0" applyAlignment="0" applyProtection="0">
      <alignment vertical="center"/>
    </xf>
    <xf numFmtId="0" fontId="55" fillId="11" borderId="0" applyNumberFormat="0" applyBorder="0" applyAlignment="0" applyProtection="0">
      <alignment vertical="center"/>
    </xf>
    <xf numFmtId="0" fontId="55" fillId="54" borderId="0" applyNumberFormat="0" applyBorder="0" applyAlignment="0" applyProtection="0">
      <alignment vertical="center"/>
    </xf>
    <xf numFmtId="0" fontId="55" fillId="7" borderId="0" applyNumberFormat="0" applyBorder="0" applyAlignment="0" applyProtection="0">
      <alignment vertical="center"/>
    </xf>
    <xf numFmtId="0" fontId="55" fillId="7" borderId="0" applyNumberFormat="0" applyBorder="0" applyAlignment="0" applyProtection="0">
      <alignment vertical="center"/>
    </xf>
    <xf numFmtId="0" fontId="55" fillId="7" borderId="0" applyNumberFormat="0" applyBorder="0" applyAlignment="0" applyProtection="0">
      <alignment vertical="center"/>
    </xf>
    <xf numFmtId="0" fontId="55" fillId="7" borderId="0" applyNumberFormat="0" applyBorder="0" applyAlignment="0" applyProtection="0">
      <alignment vertical="center"/>
    </xf>
    <xf numFmtId="0" fontId="55" fillId="7" borderId="0" applyNumberFormat="0" applyBorder="0" applyAlignment="0" applyProtection="0">
      <alignment vertical="center"/>
    </xf>
    <xf numFmtId="0" fontId="61" fillId="0" borderId="37" applyNumberFormat="0" applyFill="0" applyAlignment="0" applyProtection="0">
      <alignment vertical="center"/>
    </xf>
    <xf numFmtId="0" fontId="74" fillId="0" borderId="38" applyNumberFormat="0" applyFill="0" applyAlignment="0" applyProtection="0">
      <alignment vertical="center"/>
    </xf>
    <xf numFmtId="0" fontId="74" fillId="0" borderId="38" applyNumberFormat="0" applyFill="0" applyAlignment="0" applyProtection="0">
      <alignment vertical="center"/>
    </xf>
    <xf numFmtId="0" fontId="74" fillId="0" borderId="38" applyNumberFormat="0" applyFill="0" applyAlignment="0" applyProtection="0">
      <alignment vertical="center"/>
    </xf>
    <xf numFmtId="0" fontId="74" fillId="0" borderId="38" applyNumberFormat="0" applyFill="0" applyAlignment="0" applyProtection="0">
      <alignment vertical="center"/>
    </xf>
    <xf numFmtId="0" fontId="74" fillId="0" borderId="38" applyNumberFormat="0" applyFill="0" applyAlignment="0" applyProtection="0">
      <alignment vertical="center"/>
    </xf>
    <xf numFmtId="0" fontId="70" fillId="0" borderId="0" applyNumberFormat="0" applyFill="0" applyBorder="0" applyAlignment="0" applyProtection="0">
      <alignment vertical="center"/>
    </xf>
    <xf numFmtId="0" fontId="67" fillId="0" borderId="39" applyNumberFormat="0" applyFill="0" applyAlignment="0" applyProtection="0">
      <alignment vertical="center"/>
    </xf>
    <xf numFmtId="0" fontId="72" fillId="0" borderId="40" applyNumberFormat="0" applyFill="0" applyAlignment="0" applyProtection="0">
      <alignment vertical="center"/>
    </xf>
    <xf numFmtId="0" fontId="72" fillId="0" borderId="40" applyNumberFormat="0" applyFill="0" applyAlignment="0" applyProtection="0">
      <alignment vertical="center"/>
    </xf>
    <xf numFmtId="0" fontId="72" fillId="0" borderId="40" applyNumberFormat="0" applyFill="0" applyAlignment="0" applyProtection="0">
      <alignment vertical="center"/>
    </xf>
    <xf numFmtId="0" fontId="72" fillId="0" borderId="40" applyNumberFormat="0" applyFill="0" applyAlignment="0" applyProtection="0">
      <alignment vertical="center"/>
    </xf>
    <xf numFmtId="0" fontId="72" fillId="0" borderId="40" applyNumberFormat="0" applyFill="0" applyAlignment="0" applyProtection="0">
      <alignment vertical="center"/>
    </xf>
    <xf numFmtId="0" fontId="66" fillId="0" borderId="41" applyNumberFormat="0" applyFill="0" applyAlignment="0" applyProtection="0">
      <alignment vertical="center"/>
    </xf>
    <xf numFmtId="0" fontId="71" fillId="0" borderId="42" applyNumberFormat="0" applyFill="0" applyAlignment="0" applyProtection="0">
      <alignment vertical="center"/>
    </xf>
    <xf numFmtId="0" fontId="71" fillId="0" borderId="42" applyNumberFormat="0" applyFill="0" applyAlignment="0" applyProtection="0">
      <alignment vertical="center"/>
    </xf>
    <xf numFmtId="0" fontId="71" fillId="0" borderId="42" applyNumberFormat="0" applyFill="0" applyAlignment="0" applyProtection="0">
      <alignment vertical="center"/>
    </xf>
    <xf numFmtId="0" fontId="71" fillId="0" borderId="42" applyNumberFormat="0" applyFill="0" applyAlignment="0" applyProtection="0">
      <alignment vertical="center"/>
    </xf>
    <xf numFmtId="0" fontId="71" fillId="0" borderId="42" applyNumberFormat="0" applyFill="0" applyAlignment="0" applyProtection="0">
      <alignment vertical="center"/>
    </xf>
    <xf numFmtId="0" fontId="66"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62" fillId="48" borderId="0" applyNumberFormat="0" applyBorder="0" applyAlignment="0" applyProtection="0">
      <alignment vertical="center"/>
    </xf>
    <xf numFmtId="0" fontId="69" fillId="48" borderId="0" applyNumberFormat="0" applyBorder="0" applyAlignment="0" applyProtection="0">
      <alignment vertical="center"/>
    </xf>
    <xf numFmtId="0" fontId="69" fillId="48" borderId="0" applyNumberFormat="0" applyBorder="0" applyAlignment="0" applyProtection="0">
      <alignment vertical="center"/>
    </xf>
    <xf numFmtId="0" fontId="69" fillId="48" borderId="0" applyNumberFormat="0" applyBorder="0" applyAlignment="0" applyProtection="0">
      <alignment vertical="center"/>
    </xf>
    <xf numFmtId="0" fontId="69" fillId="48" borderId="0" applyNumberFormat="0" applyBorder="0" applyAlignment="0" applyProtection="0">
      <alignment vertical="center"/>
    </xf>
    <xf numFmtId="0" fontId="69" fillId="48" borderId="0" applyNumberFormat="0" applyBorder="0" applyAlignment="0" applyProtection="0">
      <alignment vertical="center"/>
    </xf>
    <xf numFmtId="0" fontId="5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5" borderId="0" applyNumberFormat="0" applyBorder="0" applyAlignment="0" applyProtection="0">
      <alignment vertical="center"/>
    </xf>
    <xf numFmtId="0" fontId="59" fillId="5" borderId="0" applyNumberFormat="0" applyBorder="0" applyAlignment="0" applyProtection="0">
      <alignment vertical="center"/>
    </xf>
    <xf numFmtId="0" fontId="59" fillId="5" borderId="0" applyNumberFormat="0" applyBorder="0" applyAlignment="0" applyProtection="0">
      <alignment vertical="center"/>
    </xf>
    <xf numFmtId="0" fontId="59" fillId="5" borderId="0" applyNumberFormat="0" applyBorder="0" applyAlignment="0" applyProtection="0">
      <alignment vertical="center"/>
    </xf>
    <xf numFmtId="0" fontId="59" fillId="5" borderId="0" applyNumberFormat="0" applyBorder="0" applyAlignment="0" applyProtection="0">
      <alignment vertical="center"/>
    </xf>
    <xf numFmtId="0" fontId="57" fillId="0" borderId="43" applyNumberFormat="0" applyFill="0" applyAlignment="0" applyProtection="0">
      <alignment vertical="center"/>
    </xf>
    <xf numFmtId="0" fontId="57" fillId="0" borderId="44" applyNumberFormat="0" applyFill="0" applyAlignment="0" applyProtection="0">
      <alignment vertical="center"/>
    </xf>
    <xf numFmtId="0" fontId="57" fillId="0" borderId="44" applyNumberFormat="0" applyFill="0" applyAlignment="0" applyProtection="0">
      <alignment vertical="center"/>
    </xf>
    <xf numFmtId="0" fontId="57" fillId="0" borderId="44" applyNumberFormat="0" applyFill="0" applyAlignment="0" applyProtection="0">
      <alignment vertical="center"/>
    </xf>
    <xf numFmtId="0" fontId="57" fillId="0" borderId="44" applyNumberFormat="0" applyFill="0" applyAlignment="0" applyProtection="0">
      <alignment vertical="center"/>
    </xf>
    <xf numFmtId="0" fontId="57" fillId="0" borderId="44" applyNumberFormat="0" applyFill="0" applyAlignment="0" applyProtection="0">
      <alignment vertical="center"/>
    </xf>
    <xf numFmtId="0" fontId="63" fillId="2" borderId="25" applyNumberFormat="0" applyAlignment="0" applyProtection="0">
      <alignment vertical="center"/>
    </xf>
    <xf numFmtId="0" fontId="68" fillId="4" borderId="25" applyNumberFormat="0" applyAlignment="0" applyProtection="0">
      <alignment vertical="center"/>
    </xf>
    <xf numFmtId="0" fontId="68" fillId="4" borderId="25" applyNumberFormat="0" applyAlignment="0" applyProtection="0">
      <alignment vertical="center"/>
    </xf>
    <xf numFmtId="0" fontId="68" fillId="4" borderId="25" applyNumberFormat="0" applyAlignment="0" applyProtection="0">
      <alignment vertical="center"/>
    </xf>
    <xf numFmtId="0" fontId="68" fillId="4" borderId="25" applyNumberFormat="0" applyAlignment="0" applyProtection="0">
      <alignment vertical="center"/>
    </xf>
    <xf numFmtId="0" fontId="68" fillId="4" borderId="25" applyNumberFormat="0" applyAlignment="0" applyProtection="0">
      <alignment vertical="center"/>
    </xf>
    <xf numFmtId="0" fontId="58" fillId="10" borderId="24" applyNumberFormat="0" applyAlignment="0" applyProtection="0">
      <alignment vertical="center"/>
    </xf>
    <xf numFmtId="0" fontId="58" fillId="10" borderId="24" applyNumberFormat="0" applyAlignment="0" applyProtection="0">
      <alignment vertical="center"/>
    </xf>
    <xf numFmtId="0" fontId="58" fillId="10" borderId="24" applyNumberFormat="0" applyAlignment="0" applyProtection="0">
      <alignment vertical="center"/>
    </xf>
    <xf numFmtId="0" fontId="58" fillId="10" borderId="24" applyNumberFormat="0" applyAlignment="0" applyProtection="0">
      <alignment vertical="center"/>
    </xf>
    <xf numFmtId="0" fontId="58" fillId="10" borderId="24" applyNumberFormat="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64" fillId="0" borderId="27" applyNumberFormat="0" applyFill="0" applyAlignment="0" applyProtection="0">
      <alignment vertical="center"/>
    </xf>
    <xf numFmtId="0" fontId="75" fillId="0" borderId="27" applyNumberFormat="0" applyFill="0" applyAlignment="0" applyProtection="0">
      <alignment vertical="center"/>
    </xf>
    <xf numFmtId="0" fontId="75" fillId="0" borderId="27" applyNumberFormat="0" applyFill="0" applyAlignment="0" applyProtection="0">
      <alignment vertical="center"/>
    </xf>
    <xf numFmtId="0" fontId="75" fillId="0" borderId="27" applyNumberFormat="0" applyFill="0" applyAlignment="0" applyProtection="0">
      <alignment vertical="center"/>
    </xf>
    <xf numFmtId="0" fontId="75" fillId="0" borderId="27" applyNumberFormat="0" applyFill="0" applyAlignment="0" applyProtection="0">
      <alignment vertical="center"/>
    </xf>
    <xf numFmtId="0" fontId="75" fillId="0" borderId="27" applyNumberFormat="0" applyFill="0" applyAlignment="0" applyProtection="0">
      <alignment vertical="center"/>
    </xf>
    <xf numFmtId="0" fontId="55" fillId="56" borderId="0" applyNumberFormat="0" applyBorder="0" applyAlignment="0" applyProtection="0">
      <alignment vertical="center"/>
    </xf>
    <xf numFmtId="0" fontId="55" fillId="57" borderId="0" applyNumberFormat="0" applyBorder="0" applyAlignment="0" applyProtection="0">
      <alignment vertical="center"/>
    </xf>
    <xf numFmtId="0" fontId="55" fillId="57" borderId="0" applyNumberFormat="0" applyBorder="0" applyAlignment="0" applyProtection="0">
      <alignment vertical="center"/>
    </xf>
    <xf numFmtId="0" fontId="55" fillId="57" borderId="0" applyNumberFormat="0" applyBorder="0" applyAlignment="0" applyProtection="0">
      <alignment vertical="center"/>
    </xf>
    <xf numFmtId="0" fontId="55" fillId="57" borderId="0" applyNumberFormat="0" applyBorder="0" applyAlignment="0" applyProtection="0">
      <alignment vertical="center"/>
    </xf>
    <xf numFmtId="0" fontId="55" fillId="57" borderId="0" applyNumberFormat="0" applyBorder="0" applyAlignment="0" applyProtection="0">
      <alignment vertical="center"/>
    </xf>
    <xf numFmtId="0" fontId="55" fillId="16" borderId="0" applyNumberFormat="0" applyBorder="0" applyAlignment="0" applyProtection="0">
      <alignment vertical="center"/>
    </xf>
    <xf numFmtId="0" fontId="55" fillId="17" borderId="0" applyNumberFormat="0" applyBorder="0" applyAlignment="0" applyProtection="0">
      <alignment vertical="center"/>
    </xf>
    <xf numFmtId="0" fontId="55" fillId="17" borderId="0" applyNumberFormat="0" applyBorder="0" applyAlignment="0" applyProtection="0">
      <alignment vertical="center"/>
    </xf>
    <xf numFmtId="0" fontId="55" fillId="17" borderId="0" applyNumberFormat="0" applyBorder="0" applyAlignment="0" applyProtection="0">
      <alignment vertical="center"/>
    </xf>
    <xf numFmtId="0" fontId="55" fillId="17" borderId="0" applyNumberFormat="0" applyBorder="0" applyAlignment="0" applyProtection="0">
      <alignment vertical="center"/>
    </xf>
    <xf numFmtId="0" fontId="55" fillId="17" borderId="0" applyNumberFormat="0" applyBorder="0" applyAlignment="0" applyProtection="0">
      <alignment vertical="center"/>
    </xf>
    <xf numFmtId="0" fontId="55" fillId="15" borderId="0" applyNumberFormat="0" applyBorder="0" applyAlignment="0" applyProtection="0">
      <alignment vertical="center"/>
    </xf>
    <xf numFmtId="0" fontId="55" fillId="58" borderId="0" applyNumberFormat="0" applyBorder="0" applyAlignment="0" applyProtection="0">
      <alignment vertical="center"/>
    </xf>
    <xf numFmtId="0" fontId="55" fillId="58" borderId="0" applyNumberFormat="0" applyBorder="0" applyAlignment="0" applyProtection="0">
      <alignment vertical="center"/>
    </xf>
    <xf numFmtId="0" fontId="55" fillId="58" borderId="0" applyNumberFormat="0" applyBorder="0" applyAlignment="0" applyProtection="0">
      <alignment vertical="center"/>
    </xf>
    <xf numFmtId="0" fontId="55" fillId="58" borderId="0" applyNumberFormat="0" applyBorder="0" applyAlignment="0" applyProtection="0">
      <alignment vertical="center"/>
    </xf>
    <xf numFmtId="0" fontId="55" fillId="58" borderId="0" applyNumberFormat="0" applyBorder="0" applyAlignment="0" applyProtection="0">
      <alignment vertical="center"/>
    </xf>
    <xf numFmtId="0" fontId="55" fillId="53" borderId="0" applyNumberFormat="0" applyBorder="0" applyAlignment="0" applyProtection="0">
      <alignment vertical="center"/>
    </xf>
    <xf numFmtId="0" fontId="55" fillId="57" borderId="0" applyNumberFormat="0" applyBorder="0" applyAlignment="0" applyProtection="0">
      <alignment vertical="center"/>
    </xf>
    <xf numFmtId="0" fontId="55" fillId="57" borderId="0" applyNumberFormat="0" applyBorder="0" applyAlignment="0" applyProtection="0">
      <alignment vertical="center"/>
    </xf>
    <xf numFmtId="0" fontId="55" fillId="57" borderId="0" applyNumberFormat="0" applyBorder="0" applyAlignment="0" applyProtection="0">
      <alignment vertical="center"/>
    </xf>
    <xf numFmtId="0" fontId="55" fillId="57" borderId="0" applyNumberFormat="0" applyBorder="0" applyAlignment="0" applyProtection="0">
      <alignment vertical="center"/>
    </xf>
    <xf numFmtId="0" fontId="55" fillId="57" borderId="0" applyNumberFormat="0" applyBorder="0" applyAlignment="0" applyProtection="0">
      <alignment vertical="center"/>
    </xf>
    <xf numFmtId="0" fontId="55" fillId="14" borderId="0" applyNumberFormat="0" applyBorder="0" applyAlignment="0" applyProtection="0">
      <alignment vertical="center"/>
    </xf>
    <xf numFmtId="0" fontId="55" fillId="14" borderId="0" applyNumberFormat="0" applyBorder="0" applyAlignment="0" applyProtection="0">
      <alignment vertical="center"/>
    </xf>
    <xf numFmtId="0" fontId="55" fillId="14" borderId="0" applyNumberFormat="0" applyBorder="0" applyAlignment="0" applyProtection="0">
      <alignment vertical="center"/>
    </xf>
    <xf numFmtId="0" fontId="55" fillId="14" borderId="0" applyNumberFormat="0" applyBorder="0" applyAlignment="0" applyProtection="0">
      <alignment vertical="center"/>
    </xf>
    <xf numFmtId="0" fontId="55" fillId="14" borderId="0" applyNumberFormat="0" applyBorder="0" applyAlignment="0" applyProtection="0">
      <alignment vertical="center"/>
    </xf>
    <xf numFmtId="0" fontId="55" fillId="12" borderId="0" applyNumberFormat="0" applyBorder="0" applyAlignment="0" applyProtection="0">
      <alignment vertical="center"/>
    </xf>
    <xf numFmtId="0" fontId="55" fillId="6" borderId="0" applyNumberFormat="0" applyBorder="0" applyAlignment="0" applyProtection="0">
      <alignment vertical="center"/>
    </xf>
    <xf numFmtId="0" fontId="55" fillId="6" borderId="0" applyNumberFormat="0" applyBorder="0" applyAlignment="0" applyProtection="0">
      <alignment vertical="center"/>
    </xf>
    <xf numFmtId="0" fontId="55" fillId="6" borderId="0" applyNumberFormat="0" applyBorder="0" applyAlignment="0" applyProtection="0">
      <alignment vertical="center"/>
    </xf>
    <xf numFmtId="0" fontId="55" fillId="6" borderId="0" applyNumberFormat="0" applyBorder="0" applyAlignment="0" applyProtection="0">
      <alignment vertical="center"/>
    </xf>
    <xf numFmtId="0" fontId="55" fillId="6" borderId="0" applyNumberFormat="0" applyBorder="0" applyAlignment="0" applyProtection="0">
      <alignment vertical="center"/>
    </xf>
    <xf numFmtId="0" fontId="65" fillId="3" borderId="0" applyNumberFormat="0" applyBorder="0" applyAlignment="0" applyProtection="0">
      <alignment vertical="center"/>
    </xf>
    <xf numFmtId="0" fontId="73" fillId="3" borderId="0" applyNumberFormat="0" applyBorder="0" applyAlignment="0" applyProtection="0">
      <alignment vertical="center"/>
    </xf>
    <xf numFmtId="0" fontId="73" fillId="3" borderId="0" applyNumberFormat="0" applyBorder="0" applyAlignment="0" applyProtection="0">
      <alignment vertical="center"/>
    </xf>
    <xf numFmtId="0" fontId="73" fillId="3" borderId="0" applyNumberFormat="0" applyBorder="0" applyAlignment="0" applyProtection="0">
      <alignment vertical="center"/>
    </xf>
    <xf numFmtId="0" fontId="73" fillId="3" borderId="0" applyNumberFormat="0" applyBorder="0" applyAlignment="0" applyProtection="0">
      <alignment vertical="center"/>
    </xf>
    <xf numFmtId="0" fontId="73" fillId="3" borderId="0" applyNumberFormat="0" applyBorder="0" applyAlignment="0" applyProtection="0">
      <alignment vertical="center"/>
    </xf>
    <xf numFmtId="0" fontId="56" fillId="2" borderId="26" applyNumberFormat="0" applyAlignment="0" applyProtection="0">
      <alignment vertical="center"/>
    </xf>
    <xf numFmtId="0" fontId="56" fillId="4" borderId="26" applyNumberFormat="0" applyAlignment="0" applyProtection="0">
      <alignment vertical="center"/>
    </xf>
    <xf numFmtId="0" fontId="56" fillId="4" borderId="26" applyNumberFormat="0" applyAlignment="0" applyProtection="0">
      <alignment vertical="center"/>
    </xf>
    <xf numFmtId="0" fontId="56" fillId="4" borderId="26" applyNumberFormat="0" applyAlignment="0" applyProtection="0">
      <alignment vertical="center"/>
    </xf>
    <xf numFmtId="0" fontId="56" fillId="4" borderId="26" applyNumberFormat="0" applyAlignment="0" applyProtection="0">
      <alignment vertical="center"/>
    </xf>
    <xf numFmtId="0" fontId="56" fillId="4" borderId="26" applyNumberFormat="0" applyAlignment="0" applyProtection="0">
      <alignment vertical="center"/>
    </xf>
    <xf numFmtId="0" fontId="53" fillId="7" borderId="25" applyNumberFormat="0" applyAlignment="0" applyProtection="0">
      <alignment vertical="center"/>
    </xf>
    <xf numFmtId="0" fontId="53" fillId="7" borderId="25" applyNumberFormat="0" applyAlignment="0" applyProtection="0">
      <alignment vertical="center"/>
    </xf>
    <xf numFmtId="0" fontId="53" fillId="7" borderId="25" applyNumberFormat="0" applyAlignment="0" applyProtection="0">
      <alignment vertical="center"/>
    </xf>
    <xf numFmtId="0" fontId="53" fillId="7" borderId="25" applyNumberFormat="0" applyAlignment="0" applyProtection="0">
      <alignment vertical="center"/>
    </xf>
    <xf numFmtId="0" fontId="53" fillId="7" borderId="25" applyNumberFormat="0" applyAlignment="0" applyProtection="0">
      <alignment vertical="center"/>
    </xf>
    <xf numFmtId="0" fontId="1" fillId="9" borderId="23" applyNumberFormat="0" applyFont="0" applyAlignment="0" applyProtection="0">
      <alignment vertical="center"/>
    </xf>
    <xf numFmtId="0" fontId="1" fillId="9" borderId="23" applyNumberFormat="0" applyFont="0" applyAlignment="0" applyProtection="0">
      <alignment vertical="center"/>
    </xf>
    <xf numFmtId="0" fontId="1" fillId="9" borderId="23" applyNumberFormat="0" applyFont="0" applyAlignment="0" applyProtection="0">
      <alignment vertical="center"/>
    </xf>
    <xf numFmtId="0" fontId="1" fillId="9" borderId="23" applyNumberFormat="0" applyFont="0" applyAlignment="0" applyProtection="0">
      <alignment vertical="center"/>
    </xf>
    <xf numFmtId="0" fontId="1" fillId="9" borderId="23" applyNumberFormat="0" applyFont="0" applyAlignment="0" applyProtection="0">
      <alignment vertical="center"/>
    </xf>
    <xf numFmtId="0" fontId="51" fillId="0" borderId="0">
      <alignment vertical="center"/>
    </xf>
    <xf numFmtId="0" fontId="33" fillId="0" borderId="0"/>
    <xf numFmtId="0" fontId="77" fillId="0" borderId="0">
      <alignment vertical="center"/>
    </xf>
    <xf numFmtId="0" fontId="2" fillId="0" borderId="0"/>
    <xf numFmtId="0" fontId="2" fillId="0" borderId="0"/>
    <xf numFmtId="0" fontId="77" fillId="13" borderId="0" applyNumberFormat="0" applyBorder="0" applyAlignment="0" applyProtection="0">
      <alignment vertical="center"/>
    </xf>
    <xf numFmtId="0" fontId="77" fillId="18" borderId="0" applyNumberFormat="0" applyBorder="0" applyAlignment="0" applyProtection="0">
      <alignment vertical="center"/>
    </xf>
    <xf numFmtId="0" fontId="77" fillId="18" borderId="0" applyNumberFormat="0" applyBorder="0" applyAlignment="0" applyProtection="0">
      <alignment vertical="center"/>
    </xf>
    <xf numFmtId="0" fontId="77" fillId="18" borderId="0" applyNumberFormat="0" applyBorder="0" applyAlignment="0" applyProtection="0">
      <alignment vertical="center"/>
    </xf>
    <xf numFmtId="0" fontId="77" fillId="18" borderId="0" applyNumberFormat="0" applyBorder="0" applyAlignment="0" applyProtection="0">
      <alignment vertical="center"/>
    </xf>
    <xf numFmtId="0" fontId="77" fillId="18" borderId="0" applyNumberFormat="0" applyBorder="0" applyAlignment="0" applyProtection="0">
      <alignment vertical="center"/>
    </xf>
    <xf numFmtId="0" fontId="77" fillId="48"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5"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8"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18" borderId="0" applyNumberFormat="0" applyBorder="0" applyAlignment="0" applyProtection="0">
      <alignment vertical="center"/>
    </xf>
    <xf numFmtId="0" fontId="77" fillId="18" borderId="0" applyNumberFormat="0" applyBorder="0" applyAlignment="0" applyProtection="0">
      <alignment vertical="center"/>
    </xf>
    <xf numFmtId="0" fontId="77" fillId="18" borderId="0" applyNumberFormat="0" applyBorder="0" applyAlignment="0" applyProtection="0">
      <alignment vertical="center"/>
    </xf>
    <xf numFmtId="0" fontId="77" fillId="18" borderId="0" applyNumberFormat="0" applyBorder="0" applyAlignment="0" applyProtection="0">
      <alignment vertical="center"/>
    </xf>
    <xf numFmtId="0" fontId="77" fillId="18" borderId="0" applyNumberFormat="0" applyBorder="0" applyAlignment="0" applyProtection="0">
      <alignment vertical="center"/>
    </xf>
    <xf numFmtId="0" fontId="77" fillId="7"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9" borderId="0" applyNumberFormat="0" applyBorder="0" applyAlignment="0" applyProtection="0">
      <alignment vertical="center"/>
    </xf>
    <xf numFmtId="0" fontId="77" fillId="11"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6" borderId="0" applyNumberFormat="0" applyBorder="0" applyAlignment="0" applyProtection="0">
      <alignment vertical="center"/>
    </xf>
    <xf numFmtId="0" fontId="77" fillId="7" borderId="0" applyNumberFormat="0" applyBorder="0" applyAlignment="0" applyProtection="0">
      <alignment vertical="center"/>
    </xf>
    <xf numFmtId="0" fontId="77" fillId="7" borderId="0" applyNumberFormat="0" applyBorder="0" applyAlignment="0" applyProtection="0">
      <alignment vertical="center"/>
    </xf>
    <xf numFmtId="0" fontId="77" fillId="7" borderId="0" applyNumberFormat="0" applyBorder="0" applyAlignment="0" applyProtection="0">
      <alignment vertical="center"/>
    </xf>
    <xf numFmtId="0" fontId="77" fillId="7" borderId="0" applyNumberFormat="0" applyBorder="0" applyAlignment="0" applyProtection="0">
      <alignment vertical="center"/>
    </xf>
    <xf numFmtId="0" fontId="77" fillId="7" borderId="0" applyNumberFormat="0" applyBorder="0" applyAlignment="0" applyProtection="0">
      <alignment vertical="center"/>
    </xf>
    <xf numFmtId="0" fontId="77" fillId="50" borderId="0" applyNumberFormat="0" applyBorder="0" applyAlignment="0" applyProtection="0">
      <alignment vertical="center"/>
    </xf>
    <xf numFmtId="0" fontId="77" fillId="5" borderId="0" applyNumberFormat="0" applyBorder="0" applyAlignment="0" applyProtection="0">
      <alignment vertical="center"/>
    </xf>
    <xf numFmtId="0" fontId="77" fillId="5" borderId="0" applyNumberFormat="0" applyBorder="0" applyAlignment="0" applyProtection="0">
      <alignment vertical="center"/>
    </xf>
    <xf numFmtId="0" fontId="77" fillId="5" borderId="0" applyNumberFormat="0" applyBorder="0" applyAlignment="0" applyProtection="0">
      <alignment vertical="center"/>
    </xf>
    <xf numFmtId="0" fontId="77" fillId="5" borderId="0" applyNumberFormat="0" applyBorder="0" applyAlignment="0" applyProtection="0">
      <alignment vertical="center"/>
    </xf>
    <xf numFmtId="0" fontId="77" fillId="5" borderId="0" applyNumberFormat="0" applyBorder="0" applyAlignment="0" applyProtection="0">
      <alignment vertical="center"/>
    </xf>
    <xf numFmtId="0" fontId="77" fillId="8" borderId="0" applyNumberFormat="0" applyBorder="0" applyAlignment="0" applyProtection="0">
      <alignment vertical="center"/>
    </xf>
    <xf numFmtId="0" fontId="77" fillId="2" borderId="0" applyNumberFormat="0" applyBorder="0" applyAlignment="0" applyProtection="0">
      <alignment vertical="center"/>
    </xf>
    <xf numFmtId="0" fontId="77" fillId="2" borderId="0" applyNumberFormat="0" applyBorder="0" applyAlignment="0" applyProtection="0">
      <alignment vertical="center"/>
    </xf>
    <xf numFmtId="0" fontId="77" fillId="2" borderId="0" applyNumberFormat="0" applyBorder="0" applyAlignment="0" applyProtection="0">
      <alignment vertical="center"/>
    </xf>
    <xf numFmtId="0" fontId="77" fillId="2" borderId="0" applyNumberFormat="0" applyBorder="0" applyAlignment="0" applyProtection="0">
      <alignment vertical="center"/>
    </xf>
    <xf numFmtId="0" fontId="77" fillId="2" borderId="0" applyNumberFormat="0" applyBorder="0" applyAlignment="0" applyProtection="0">
      <alignment vertical="center"/>
    </xf>
    <xf numFmtId="0" fontId="77" fillId="11"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13" borderId="0" applyNumberFormat="0" applyBorder="0" applyAlignment="0" applyProtection="0">
      <alignment vertical="center"/>
    </xf>
    <xf numFmtId="0" fontId="77" fillId="51" borderId="0" applyNumberFormat="0" applyBorder="0" applyAlignment="0" applyProtection="0">
      <alignment vertical="center"/>
    </xf>
    <xf numFmtId="0" fontId="77" fillId="7" borderId="0" applyNumberFormat="0" applyBorder="0" applyAlignment="0" applyProtection="0">
      <alignment vertical="center"/>
    </xf>
    <xf numFmtId="0" fontId="77" fillId="7" borderId="0" applyNumberFormat="0" applyBorder="0" applyAlignment="0" applyProtection="0">
      <alignment vertical="center"/>
    </xf>
    <xf numFmtId="0" fontId="77" fillId="7" borderId="0" applyNumberFormat="0" applyBorder="0" applyAlignment="0" applyProtection="0">
      <alignment vertical="center"/>
    </xf>
    <xf numFmtId="0" fontId="77" fillId="7" borderId="0" applyNumberFormat="0" applyBorder="0" applyAlignment="0" applyProtection="0">
      <alignment vertical="center"/>
    </xf>
    <xf numFmtId="0" fontId="77" fillId="7" borderId="0" applyNumberFormat="0" applyBorder="0" applyAlignment="0" applyProtection="0">
      <alignment vertical="center"/>
    </xf>
    <xf numFmtId="0" fontId="89" fillId="52"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6" borderId="0" applyNumberFormat="0" applyBorder="0" applyAlignment="0" applyProtection="0">
      <alignment vertical="center"/>
    </xf>
    <xf numFmtId="0" fontId="89" fillId="6" borderId="0" applyNumberFormat="0" applyBorder="0" applyAlignment="0" applyProtection="0">
      <alignment vertical="center"/>
    </xf>
    <xf numFmtId="0" fontId="89" fillId="6" borderId="0" applyNumberFormat="0" applyBorder="0" applyAlignment="0" applyProtection="0">
      <alignment vertical="center"/>
    </xf>
    <xf numFmtId="0" fontId="89" fillId="6" borderId="0" applyNumberFormat="0" applyBorder="0" applyAlignment="0" applyProtection="0">
      <alignment vertical="center"/>
    </xf>
    <xf numFmtId="0" fontId="89" fillId="6" borderId="0" applyNumberFormat="0" applyBorder="0" applyAlignment="0" applyProtection="0">
      <alignment vertical="center"/>
    </xf>
    <xf numFmtId="0" fontId="89" fillId="50"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53"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2" borderId="0" applyNumberFormat="0" applyBorder="0" applyAlignment="0" applyProtection="0">
      <alignment vertical="center"/>
    </xf>
    <xf numFmtId="0" fontId="89" fillId="14"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11" borderId="0" applyNumberFormat="0" applyBorder="0" applyAlignment="0" applyProtection="0">
      <alignment vertical="center"/>
    </xf>
    <xf numFmtId="0" fontId="89" fillId="54" borderId="0" applyNumberFormat="0" applyBorder="0" applyAlignment="0" applyProtection="0">
      <alignment vertical="center"/>
    </xf>
    <xf numFmtId="0" fontId="89" fillId="7" borderId="0" applyNumberFormat="0" applyBorder="0" applyAlignment="0" applyProtection="0">
      <alignment vertical="center"/>
    </xf>
    <xf numFmtId="0" fontId="89" fillId="7" borderId="0" applyNumberFormat="0" applyBorder="0" applyAlignment="0" applyProtection="0">
      <alignment vertical="center"/>
    </xf>
    <xf numFmtId="0" fontId="89" fillId="7" borderId="0" applyNumberFormat="0" applyBorder="0" applyAlignment="0" applyProtection="0">
      <alignment vertical="center"/>
    </xf>
    <xf numFmtId="0" fontId="89" fillId="7" borderId="0" applyNumberFormat="0" applyBorder="0" applyAlignment="0" applyProtection="0">
      <alignment vertical="center"/>
    </xf>
    <xf numFmtId="0" fontId="89" fillId="7" borderId="0" applyNumberFormat="0" applyBorder="0" applyAlignment="0" applyProtection="0">
      <alignment vertical="center"/>
    </xf>
    <xf numFmtId="0" fontId="91" fillId="0" borderId="37" applyNumberFormat="0" applyFill="0" applyAlignment="0" applyProtection="0">
      <alignment vertical="center"/>
    </xf>
    <xf numFmtId="0" fontId="101" fillId="0" borderId="38" applyNumberFormat="0" applyFill="0" applyAlignment="0" applyProtection="0">
      <alignment vertical="center"/>
    </xf>
    <xf numFmtId="0" fontId="101" fillId="0" borderId="38" applyNumberFormat="0" applyFill="0" applyAlignment="0" applyProtection="0">
      <alignment vertical="center"/>
    </xf>
    <xf numFmtId="0" fontId="101" fillId="0" borderId="38" applyNumberFormat="0" applyFill="0" applyAlignment="0" applyProtection="0">
      <alignment vertical="center"/>
    </xf>
    <xf numFmtId="0" fontId="101" fillId="0" borderId="38" applyNumberFormat="0" applyFill="0" applyAlignment="0" applyProtection="0">
      <alignment vertical="center"/>
    </xf>
    <xf numFmtId="0" fontId="101" fillId="0" borderId="38" applyNumberFormat="0" applyFill="0" applyAlignment="0" applyProtection="0">
      <alignment vertical="center"/>
    </xf>
    <xf numFmtId="0" fontId="98" fillId="0" borderId="0" applyNumberFormat="0" applyFill="0" applyBorder="0" applyAlignment="0" applyProtection="0">
      <alignment vertical="center"/>
    </xf>
    <xf numFmtId="0" fontId="97" fillId="0" borderId="39" applyNumberFormat="0" applyFill="0" applyAlignment="0" applyProtection="0">
      <alignment vertical="center"/>
    </xf>
    <xf numFmtId="0" fontId="100" fillId="0" borderId="40" applyNumberFormat="0" applyFill="0" applyAlignment="0" applyProtection="0">
      <alignment vertical="center"/>
    </xf>
    <xf numFmtId="0" fontId="100" fillId="0" borderId="40" applyNumberFormat="0" applyFill="0" applyAlignment="0" applyProtection="0">
      <alignment vertical="center"/>
    </xf>
    <xf numFmtId="0" fontId="100" fillId="0" borderId="40" applyNumberFormat="0" applyFill="0" applyAlignment="0" applyProtection="0">
      <alignment vertical="center"/>
    </xf>
    <xf numFmtId="0" fontId="100" fillId="0" borderId="40" applyNumberFormat="0" applyFill="0" applyAlignment="0" applyProtection="0">
      <alignment vertical="center"/>
    </xf>
    <xf numFmtId="0" fontId="100" fillId="0" borderId="40" applyNumberFormat="0" applyFill="0" applyAlignment="0" applyProtection="0">
      <alignment vertical="center"/>
    </xf>
    <xf numFmtId="0" fontId="96" fillId="0" borderId="41" applyNumberFormat="0" applyFill="0" applyAlignment="0" applyProtection="0">
      <alignment vertical="center"/>
    </xf>
    <xf numFmtId="0" fontId="99" fillId="0" borderId="42" applyNumberFormat="0" applyFill="0" applyAlignment="0" applyProtection="0">
      <alignment vertical="center"/>
    </xf>
    <xf numFmtId="0" fontId="99" fillId="0" borderId="42" applyNumberFormat="0" applyFill="0" applyAlignment="0" applyProtection="0">
      <alignment vertical="center"/>
    </xf>
    <xf numFmtId="0" fontId="99" fillId="0" borderId="42" applyNumberFormat="0" applyFill="0" applyAlignment="0" applyProtection="0">
      <alignment vertical="center"/>
    </xf>
    <xf numFmtId="0" fontId="99" fillId="0" borderId="42" applyNumberFormat="0" applyFill="0" applyAlignment="0" applyProtection="0">
      <alignment vertical="center"/>
    </xf>
    <xf numFmtId="0" fontId="99" fillId="0" borderId="42" applyNumberFormat="0" applyFill="0" applyAlignment="0" applyProtection="0">
      <alignment vertical="center"/>
    </xf>
    <xf numFmtId="0" fontId="96" fillId="0" borderId="0" applyNumberFormat="0" applyFill="0" applyBorder="0" applyAlignment="0" applyProtection="0">
      <alignment vertical="center"/>
    </xf>
    <xf numFmtId="0" fontId="99" fillId="0" borderId="0" applyNumberFormat="0" applyFill="0" applyBorder="0" applyAlignment="0" applyProtection="0">
      <alignment vertical="center"/>
    </xf>
    <xf numFmtId="0" fontId="99" fillId="0" borderId="0" applyNumberFormat="0" applyFill="0" applyBorder="0" applyAlignment="0" applyProtection="0">
      <alignment vertical="center"/>
    </xf>
    <xf numFmtId="0" fontId="99" fillId="0" borderId="0" applyNumberFormat="0" applyFill="0" applyBorder="0" applyAlignment="0" applyProtection="0">
      <alignment vertical="center"/>
    </xf>
    <xf numFmtId="0" fontId="99" fillId="0" borderId="0" applyNumberFormat="0" applyFill="0" applyBorder="0" applyAlignment="0" applyProtection="0">
      <alignment vertical="center"/>
    </xf>
    <xf numFmtId="0" fontId="99"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2"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87" fillId="48" borderId="0" applyNumberFormat="0" applyBorder="0" applyAlignment="0" applyProtection="0">
      <alignment vertical="center"/>
    </xf>
    <xf numFmtId="0" fontId="77"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6" fillId="5" borderId="0" applyNumberFormat="0" applyBorder="0" applyAlignment="0" applyProtection="0">
      <alignment vertical="center"/>
    </xf>
    <xf numFmtId="0" fontId="86" fillId="5" borderId="0" applyNumberFormat="0" applyBorder="0" applyAlignment="0" applyProtection="0">
      <alignment vertical="center"/>
    </xf>
    <xf numFmtId="0" fontId="86" fillId="5" borderId="0" applyNumberFormat="0" applyBorder="0" applyAlignment="0" applyProtection="0">
      <alignment vertical="center"/>
    </xf>
    <xf numFmtId="0" fontId="86" fillId="5" borderId="0" applyNumberFormat="0" applyBorder="0" applyAlignment="0" applyProtection="0">
      <alignment vertical="center"/>
    </xf>
    <xf numFmtId="0" fontId="86" fillId="5" borderId="0" applyNumberFormat="0" applyBorder="0" applyAlignment="0" applyProtection="0">
      <alignment vertical="center"/>
    </xf>
    <xf numFmtId="0" fontId="85" fillId="0" borderId="43" applyNumberFormat="0" applyFill="0" applyAlignment="0" applyProtection="0">
      <alignment vertical="center"/>
    </xf>
    <xf numFmtId="0" fontId="85" fillId="0" borderId="44" applyNumberFormat="0" applyFill="0" applyAlignment="0" applyProtection="0">
      <alignment vertical="center"/>
    </xf>
    <xf numFmtId="0" fontId="85" fillId="0" borderId="44" applyNumberFormat="0" applyFill="0" applyAlignment="0" applyProtection="0">
      <alignment vertical="center"/>
    </xf>
    <xf numFmtId="0" fontId="85" fillId="0" borderId="44" applyNumberFormat="0" applyFill="0" applyAlignment="0" applyProtection="0">
      <alignment vertical="center"/>
    </xf>
    <xf numFmtId="0" fontId="85" fillId="0" borderId="44" applyNumberFormat="0" applyFill="0" applyAlignment="0" applyProtection="0">
      <alignment vertical="center"/>
    </xf>
    <xf numFmtId="0" fontId="85" fillId="0" borderId="44" applyNumberFormat="0" applyFill="0" applyAlignment="0" applyProtection="0">
      <alignment vertical="center"/>
    </xf>
    <xf numFmtId="0" fontId="93" fillId="2" borderId="25" applyNumberFormat="0" applyAlignment="0" applyProtection="0">
      <alignment vertical="center"/>
    </xf>
    <xf numFmtId="0" fontId="82" fillId="4" borderId="25" applyNumberFormat="0" applyAlignment="0" applyProtection="0">
      <alignment vertical="center"/>
    </xf>
    <xf numFmtId="0" fontId="82" fillId="4" borderId="25" applyNumberFormat="0" applyAlignment="0" applyProtection="0">
      <alignment vertical="center"/>
    </xf>
    <xf numFmtId="0" fontId="82" fillId="4" borderId="25" applyNumberFormat="0" applyAlignment="0" applyProtection="0">
      <alignment vertical="center"/>
    </xf>
    <xf numFmtId="0" fontId="82" fillId="4" borderId="25" applyNumberFormat="0" applyAlignment="0" applyProtection="0">
      <alignment vertical="center"/>
    </xf>
    <xf numFmtId="0" fontId="82" fillId="4" borderId="25" applyNumberFormat="0" applyAlignment="0" applyProtection="0">
      <alignment vertical="center"/>
    </xf>
    <xf numFmtId="0" fontId="83" fillId="10" borderId="24" applyNumberFormat="0" applyAlignment="0" applyProtection="0">
      <alignment vertical="center"/>
    </xf>
    <xf numFmtId="0" fontId="83" fillId="10" borderId="24" applyNumberFormat="0" applyAlignment="0" applyProtection="0">
      <alignment vertical="center"/>
    </xf>
    <xf numFmtId="0" fontId="83" fillId="10" borderId="24" applyNumberFormat="0" applyAlignment="0" applyProtection="0">
      <alignment vertical="center"/>
    </xf>
    <xf numFmtId="0" fontId="83" fillId="10" borderId="24" applyNumberFormat="0" applyAlignment="0" applyProtection="0">
      <alignment vertical="center"/>
    </xf>
    <xf numFmtId="0" fontId="83" fillId="10" borderId="24" applyNumberFormat="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94" fillId="0" borderId="27" applyNumberFormat="0" applyFill="0" applyAlignment="0" applyProtection="0">
      <alignment vertical="center"/>
    </xf>
    <xf numFmtId="0" fontId="84" fillId="0" borderId="27" applyNumberFormat="0" applyFill="0" applyAlignment="0" applyProtection="0">
      <alignment vertical="center"/>
    </xf>
    <xf numFmtId="0" fontId="84" fillId="0" borderId="27" applyNumberFormat="0" applyFill="0" applyAlignment="0" applyProtection="0">
      <alignment vertical="center"/>
    </xf>
    <xf numFmtId="0" fontId="84" fillId="0" borderId="27" applyNumberFormat="0" applyFill="0" applyAlignment="0" applyProtection="0">
      <alignment vertical="center"/>
    </xf>
    <xf numFmtId="0" fontId="84" fillId="0" borderId="27" applyNumberFormat="0" applyFill="0" applyAlignment="0" applyProtection="0">
      <alignment vertical="center"/>
    </xf>
    <xf numFmtId="0" fontId="84" fillId="0" borderId="27" applyNumberFormat="0" applyFill="0" applyAlignment="0" applyProtection="0">
      <alignment vertical="center"/>
    </xf>
    <xf numFmtId="0" fontId="89" fillId="56" borderId="0" applyNumberFormat="0" applyBorder="0" applyAlignment="0" applyProtection="0">
      <alignment vertical="center"/>
    </xf>
    <xf numFmtId="0" fontId="89" fillId="57" borderId="0" applyNumberFormat="0" applyBorder="0" applyAlignment="0" applyProtection="0">
      <alignment vertical="center"/>
    </xf>
    <xf numFmtId="0" fontId="89" fillId="57" borderId="0" applyNumberFormat="0" applyBorder="0" applyAlignment="0" applyProtection="0">
      <alignment vertical="center"/>
    </xf>
    <xf numFmtId="0" fontId="89" fillId="57" borderId="0" applyNumberFormat="0" applyBorder="0" applyAlignment="0" applyProtection="0">
      <alignment vertical="center"/>
    </xf>
    <xf numFmtId="0" fontId="89" fillId="57" borderId="0" applyNumberFormat="0" applyBorder="0" applyAlignment="0" applyProtection="0">
      <alignment vertical="center"/>
    </xf>
    <xf numFmtId="0" fontId="89" fillId="57" borderId="0" applyNumberFormat="0" applyBorder="0" applyAlignment="0" applyProtection="0">
      <alignment vertical="center"/>
    </xf>
    <xf numFmtId="0" fontId="89" fillId="16" borderId="0" applyNumberFormat="0" applyBorder="0" applyAlignment="0" applyProtection="0">
      <alignment vertical="center"/>
    </xf>
    <xf numFmtId="0" fontId="89" fillId="17" borderId="0" applyNumberFormat="0" applyBorder="0" applyAlignment="0" applyProtection="0">
      <alignment vertical="center"/>
    </xf>
    <xf numFmtId="0" fontId="89" fillId="17" borderId="0" applyNumberFormat="0" applyBorder="0" applyAlignment="0" applyProtection="0">
      <alignment vertical="center"/>
    </xf>
    <xf numFmtId="0" fontId="89" fillId="17" borderId="0" applyNumberFormat="0" applyBorder="0" applyAlignment="0" applyProtection="0">
      <alignment vertical="center"/>
    </xf>
    <xf numFmtId="0" fontId="89" fillId="17" borderId="0" applyNumberFormat="0" applyBorder="0" applyAlignment="0" applyProtection="0">
      <alignment vertical="center"/>
    </xf>
    <xf numFmtId="0" fontId="89" fillId="17" borderId="0" applyNumberFormat="0" applyBorder="0" applyAlignment="0" applyProtection="0">
      <alignment vertical="center"/>
    </xf>
    <xf numFmtId="0" fontId="89" fillId="15" borderId="0" applyNumberFormat="0" applyBorder="0" applyAlignment="0" applyProtection="0">
      <alignment vertical="center"/>
    </xf>
    <xf numFmtId="0" fontId="89" fillId="58" borderId="0" applyNumberFormat="0" applyBorder="0" applyAlignment="0" applyProtection="0">
      <alignment vertical="center"/>
    </xf>
    <xf numFmtId="0" fontId="89" fillId="58" borderId="0" applyNumberFormat="0" applyBorder="0" applyAlignment="0" applyProtection="0">
      <alignment vertical="center"/>
    </xf>
    <xf numFmtId="0" fontId="89" fillId="58" borderId="0" applyNumberFormat="0" applyBorder="0" applyAlignment="0" applyProtection="0">
      <alignment vertical="center"/>
    </xf>
    <xf numFmtId="0" fontId="89" fillId="58" borderId="0" applyNumberFormat="0" applyBorder="0" applyAlignment="0" applyProtection="0">
      <alignment vertical="center"/>
    </xf>
    <xf numFmtId="0" fontId="89" fillId="58" borderId="0" applyNumberFormat="0" applyBorder="0" applyAlignment="0" applyProtection="0">
      <alignment vertical="center"/>
    </xf>
    <xf numFmtId="0" fontId="89" fillId="53" borderId="0" applyNumberFormat="0" applyBorder="0" applyAlignment="0" applyProtection="0">
      <alignment vertical="center"/>
    </xf>
    <xf numFmtId="0" fontId="89" fillId="57" borderId="0" applyNumberFormat="0" applyBorder="0" applyAlignment="0" applyProtection="0">
      <alignment vertical="center"/>
    </xf>
    <xf numFmtId="0" fontId="89" fillId="57" borderId="0" applyNumberFormat="0" applyBorder="0" applyAlignment="0" applyProtection="0">
      <alignment vertical="center"/>
    </xf>
    <xf numFmtId="0" fontId="89" fillId="57" borderId="0" applyNumberFormat="0" applyBorder="0" applyAlignment="0" applyProtection="0">
      <alignment vertical="center"/>
    </xf>
    <xf numFmtId="0" fontId="89" fillId="57" borderId="0" applyNumberFormat="0" applyBorder="0" applyAlignment="0" applyProtection="0">
      <alignment vertical="center"/>
    </xf>
    <xf numFmtId="0" fontId="89" fillId="57" borderId="0" applyNumberFormat="0" applyBorder="0" applyAlignment="0" applyProtection="0">
      <alignment vertical="center"/>
    </xf>
    <xf numFmtId="0" fontId="89" fillId="14" borderId="0" applyNumberFormat="0" applyBorder="0" applyAlignment="0" applyProtection="0">
      <alignment vertical="center"/>
    </xf>
    <xf numFmtId="0" fontId="89" fillId="14" borderId="0" applyNumberFormat="0" applyBorder="0" applyAlignment="0" applyProtection="0">
      <alignment vertical="center"/>
    </xf>
    <xf numFmtId="0" fontId="89" fillId="14" borderId="0" applyNumberFormat="0" applyBorder="0" applyAlignment="0" applyProtection="0">
      <alignment vertical="center"/>
    </xf>
    <xf numFmtId="0" fontId="89" fillId="14" borderId="0" applyNumberFormat="0" applyBorder="0" applyAlignment="0" applyProtection="0">
      <alignment vertical="center"/>
    </xf>
    <xf numFmtId="0" fontId="89" fillId="14" borderId="0" applyNumberFormat="0" applyBorder="0" applyAlignment="0" applyProtection="0">
      <alignment vertical="center"/>
    </xf>
    <xf numFmtId="0" fontId="89" fillId="12" borderId="0" applyNumberFormat="0" applyBorder="0" applyAlignment="0" applyProtection="0">
      <alignment vertical="center"/>
    </xf>
    <xf numFmtId="0" fontId="89" fillId="6" borderId="0" applyNumberFormat="0" applyBorder="0" applyAlignment="0" applyProtection="0">
      <alignment vertical="center"/>
    </xf>
    <xf numFmtId="0" fontId="89" fillId="6" borderId="0" applyNumberFormat="0" applyBorder="0" applyAlignment="0" applyProtection="0">
      <alignment vertical="center"/>
    </xf>
    <xf numFmtId="0" fontId="89" fillId="6" borderId="0" applyNumberFormat="0" applyBorder="0" applyAlignment="0" applyProtection="0">
      <alignment vertical="center"/>
    </xf>
    <xf numFmtId="0" fontId="89" fillId="6" borderId="0" applyNumberFormat="0" applyBorder="0" applyAlignment="0" applyProtection="0">
      <alignment vertical="center"/>
    </xf>
    <xf numFmtId="0" fontId="89" fillId="6" borderId="0" applyNumberFormat="0" applyBorder="0" applyAlignment="0" applyProtection="0">
      <alignment vertical="center"/>
    </xf>
    <xf numFmtId="0" fontId="95" fillId="3" borderId="0" applyNumberFormat="0" applyBorder="0" applyAlignment="0" applyProtection="0">
      <alignment vertical="center"/>
    </xf>
    <xf numFmtId="0" fontId="88" fillId="3" borderId="0" applyNumberFormat="0" applyBorder="0" applyAlignment="0" applyProtection="0">
      <alignment vertical="center"/>
    </xf>
    <xf numFmtId="0" fontId="88" fillId="3" borderId="0" applyNumberFormat="0" applyBorder="0" applyAlignment="0" applyProtection="0">
      <alignment vertical="center"/>
    </xf>
    <xf numFmtId="0" fontId="88" fillId="3" borderId="0" applyNumberFormat="0" applyBorder="0" applyAlignment="0" applyProtection="0">
      <alignment vertical="center"/>
    </xf>
    <xf numFmtId="0" fontId="88" fillId="3" borderId="0" applyNumberFormat="0" applyBorder="0" applyAlignment="0" applyProtection="0">
      <alignment vertical="center"/>
    </xf>
    <xf numFmtId="0" fontId="88" fillId="3" borderId="0" applyNumberFormat="0" applyBorder="0" applyAlignment="0" applyProtection="0">
      <alignment vertical="center"/>
    </xf>
    <xf numFmtId="0" fontId="81" fillId="2" borderId="26" applyNumberFormat="0" applyAlignment="0" applyProtection="0">
      <alignment vertical="center"/>
    </xf>
    <xf numFmtId="0" fontId="81" fillId="4" borderId="26" applyNumberFormat="0" applyAlignment="0" applyProtection="0">
      <alignment vertical="center"/>
    </xf>
    <xf numFmtId="0" fontId="81" fillId="4" borderId="26" applyNumberFormat="0" applyAlignment="0" applyProtection="0">
      <alignment vertical="center"/>
    </xf>
    <xf numFmtId="0" fontId="81" fillId="4" borderId="26" applyNumberFormat="0" applyAlignment="0" applyProtection="0">
      <alignment vertical="center"/>
    </xf>
    <xf numFmtId="0" fontId="81" fillId="4" borderId="26" applyNumberFormat="0" applyAlignment="0" applyProtection="0">
      <alignment vertical="center"/>
    </xf>
    <xf numFmtId="0" fontId="81" fillId="4" borderId="26" applyNumberFormat="0" applyAlignment="0" applyProtection="0">
      <alignment vertical="center"/>
    </xf>
    <xf numFmtId="0" fontId="80" fillId="7" borderId="25" applyNumberFormat="0" applyAlignment="0" applyProtection="0">
      <alignment vertical="center"/>
    </xf>
    <xf numFmtId="0" fontId="80" fillId="7" borderId="25" applyNumberFormat="0" applyAlignment="0" applyProtection="0">
      <alignment vertical="center"/>
    </xf>
    <xf numFmtId="0" fontId="80" fillId="7" borderId="25" applyNumberFormat="0" applyAlignment="0" applyProtection="0">
      <alignment vertical="center"/>
    </xf>
    <xf numFmtId="0" fontId="80" fillId="7" borderId="25" applyNumberFormat="0" applyAlignment="0" applyProtection="0">
      <alignment vertical="center"/>
    </xf>
    <xf numFmtId="0" fontId="80" fillId="7" borderId="25" applyNumberFormat="0" applyAlignment="0" applyProtection="0">
      <alignment vertical="center"/>
    </xf>
    <xf numFmtId="0" fontId="2" fillId="9" borderId="23" applyNumberFormat="0" applyFont="0" applyAlignment="0" applyProtection="0">
      <alignment vertical="center"/>
    </xf>
    <xf numFmtId="0" fontId="2" fillId="9" borderId="23" applyNumberFormat="0" applyFont="0" applyAlignment="0" applyProtection="0">
      <alignment vertical="center"/>
    </xf>
    <xf numFmtId="0" fontId="2" fillId="9" borderId="23" applyNumberFormat="0" applyFont="0" applyAlignment="0" applyProtection="0">
      <alignment vertical="center"/>
    </xf>
    <xf numFmtId="0" fontId="2" fillId="9" borderId="23" applyNumberFormat="0" applyFont="0" applyAlignment="0" applyProtection="0">
      <alignment vertical="center"/>
    </xf>
    <xf numFmtId="0" fontId="2" fillId="9" borderId="23" applyNumberFormat="0" applyFont="0" applyAlignment="0" applyProtection="0">
      <alignment vertical="center"/>
    </xf>
    <xf numFmtId="0" fontId="89" fillId="11" borderId="0" applyNumberFormat="0" applyBorder="0" applyAlignment="0" applyProtection="0">
      <alignment vertical="center"/>
    </xf>
    <xf numFmtId="0" fontId="2" fillId="0" borderId="0"/>
    <xf numFmtId="0" fontId="112"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81" fillId="4" borderId="26" applyNumberFormat="0" applyAlignment="0" applyProtection="0">
      <alignment vertical="center"/>
    </xf>
    <xf numFmtId="0" fontId="89" fillId="17" borderId="0" applyNumberFormat="0" applyBorder="0" applyAlignment="0" applyProtection="0">
      <alignment vertical="center"/>
    </xf>
    <xf numFmtId="0" fontId="93" fillId="4" borderId="25" applyNumberFormat="0" applyAlignment="0" applyProtection="0">
      <alignment vertical="center"/>
    </xf>
    <xf numFmtId="41" fontId="23" fillId="0" borderId="0" applyFont="0" applyFill="0" applyBorder="0" applyAlignment="0" applyProtection="0">
      <alignment vertical="center"/>
    </xf>
    <xf numFmtId="0" fontId="109" fillId="0" borderId="0" applyNumberFormat="0" applyFill="0" applyBorder="0" applyAlignment="0" applyProtection="0">
      <alignment vertical="center"/>
    </xf>
    <xf numFmtId="0" fontId="23" fillId="0" borderId="0">
      <alignment vertical="center"/>
    </xf>
    <xf numFmtId="0" fontId="23" fillId="0" borderId="0">
      <alignment vertical="center"/>
    </xf>
    <xf numFmtId="0" fontId="108" fillId="0" borderId="0"/>
    <xf numFmtId="0" fontId="98" fillId="0" borderId="0" applyNumberFormat="0" applyFill="0" applyBorder="0" applyAlignment="0" applyProtection="0">
      <alignment vertical="center"/>
    </xf>
    <xf numFmtId="0" fontId="99" fillId="0" borderId="28" applyNumberFormat="0" applyFill="0" applyAlignment="0" applyProtection="0">
      <alignment vertical="center"/>
    </xf>
    <xf numFmtId="0" fontId="101" fillId="0" borderId="22" applyNumberFormat="0" applyFill="0" applyAlignment="0" applyProtection="0">
      <alignment vertical="center"/>
    </xf>
    <xf numFmtId="0" fontId="77" fillId="5" borderId="0" applyNumberFormat="0" applyBorder="0" applyAlignment="0" applyProtection="0">
      <alignment vertical="center"/>
    </xf>
    <xf numFmtId="0" fontId="107"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56" fillId="4" borderId="26" applyNumberFormat="0" applyAlignment="0" applyProtection="0">
      <alignment vertical="center"/>
    </xf>
    <xf numFmtId="0" fontId="55" fillId="17" borderId="0" applyNumberFormat="0" applyBorder="0" applyAlignment="0" applyProtection="0">
      <alignment vertical="center"/>
    </xf>
    <xf numFmtId="0" fontId="63" fillId="4" borderId="25" applyNumberFormat="0" applyAlignment="0" applyProtection="0">
      <alignment vertical="center"/>
    </xf>
    <xf numFmtId="0" fontId="104" fillId="0" borderId="0" applyNumberFormat="0" applyFill="0" applyBorder="0" applyAlignment="0" applyProtection="0">
      <alignment vertical="center"/>
    </xf>
    <xf numFmtId="0" fontId="32" fillId="0" borderId="0">
      <alignment vertical="center"/>
    </xf>
    <xf numFmtId="0" fontId="32" fillId="0" borderId="0">
      <alignment vertical="center"/>
    </xf>
    <xf numFmtId="0" fontId="103" fillId="0" borderId="0"/>
    <xf numFmtId="0" fontId="70" fillId="0" borderId="0" applyNumberFormat="0" applyFill="0" applyBorder="0" applyAlignment="0" applyProtection="0">
      <alignment vertical="center"/>
    </xf>
    <xf numFmtId="0" fontId="71" fillId="0" borderId="28" applyNumberFormat="0" applyFill="0" applyAlignment="0" applyProtection="0">
      <alignment vertical="center"/>
    </xf>
    <xf numFmtId="0" fontId="74" fillId="0" borderId="22" applyNumberFormat="0" applyFill="0" applyAlignment="0" applyProtection="0">
      <alignment vertical="center"/>
    </xf>
    <xf numFmtId="0" fontId="55" fillId="11" borderId="0" applyNumberFormat="0" applyBorder="0" applyAlignment="0" applyProtection="0">
      <alignment vertical="center"/>
    </xf>
    <xf numFmtId="0" fontId="55" fillId="5" borderId="0" applyNumberFormat="0" applyBorder="0" applyAlignment="0" applyProtection="0">
      <alignment vertical="center"/>
    </xf>
    <xf numFmtId="0" fontId="55" fillId="11" borderId="0" applyNumberFormat="0" applyBorder="0" applyAlignment="0" applyProtection="0">
      <alignment vertical="center"/>
    </xf>
    <xf numFmtId="0" fontId="51" fillId="5" borderId="0" applyNumberFormat="0" applyBorder="0" applyAlignment="0" applyProtection="0">
      <alignment vertical="center"/>
    </xf>
    <xf numFmtId="0" fontId="89" fillId="8" borderId="0" applyNumberFormat="0" applyBorder="0" applyAlignment="0" applyProtection="0">
      <alignment vertical="center"/>
    </xf>
    <xf numFmtId="176" fontId="23" fillId="0" borderId="0" applyFont="0" applyFill="0" applyBorder="0" applyAlignment="0" applyProtection="0">
      <alignment vertical="center"/>
    </xf>
    <xf numFmtId="0" fontId="77" fillId="7" borderId="0" applyNumberFormat="0" applyBorder="0" applyAlignment="0" applyProtection="0">
      <alignment vertical="center"/>
    </xf>
    <xf numFmtId="0" fontId="89" fillId="5" borderId="0" applyNumberFormat="0" applyBorder="0" applyAlignment="0" applyProtection="0">
      <alignment vertical="center"/>
    </xf>
    <xf numFmtId="0" fontId="89" fillId="11" borderId="0" applyNumberFormat="0" applyBorder="0" applyAlignment="0" applyProtection="0">
      <alignment vertical="center"/>
    </xf>
    <xf numFmtId="0" fontId="23" fillId="9" borderId="23" applyNumberFormat="0" applyFont="0" applyAlignment="0" applyProtection="0">
      <alignment vertical="center"/>
    </xf>
    <xf numFmtId="0" fontId="110" fillId="0" borderId="0" applyNumberFormat="0" applyFill="0" applyBorder="0" applyAlignment="0" applyProtection="0">
      <alignment vertical="center"/>
    </xf>
    <xf numFmtId="0" fontId="89" fillId="14" borderId="0" applyNumberFormat="0" applyBorder="0" applyAlignment="0" applyProtection="0">
      <alignment vertical="center"/>
    </xf>
    <xf numFmtId="0" fontId="85" fillId="0" borderId="21" applyNumberFormat="0" applyFill="0" applyAlignment="0" applyProtection="0">
      <alignment vertical="center"/>
    </xf>
    <xf numFmtId="0" fontId="111"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8" fillId="0" borderId="0"/>
    <xf numFmtId="0" fontId="108" fillId="0" borderId="0"/>
    <xf numFmtId="0" fontId="95" fillId="6" borderId="0" applyNumberFormat="0" applyBorder="0" applyAlignment="0" applyProtection="0">
      <alignment vertical="center"/>
    </xf>
    <xf numFmtId="0" fontId="99" fillId="0" borderId="0" applyNumberFormat="0" applyFill="0" applyBorder="0" applyAlignment="0" applyProtection="0">
      <alignment vertical="center"/>
    </xf>
    <xf numFmtId="0" fontId="100" fillId="0" borderId="22" applyNumberFormat="0" applyFill="0" applyAlignment="0" applyProtection="0">
      <alignment vertical="center"/>
    </xf>
    <xf numFmtId="0" fontId="89" fillId="7" borderId="0" applyNumberFormat="0" applyBorder="0" applyAlignment="0" applyProtection="0">
      <alignment vertical="center"/>
    </xf>
    <xf numFmtId="0" fontId="77" fillId="6" borderId="0" applyNumberFormat="0" applyBorder="0" applyAlignment="0" applyProtection="0">
      <alignment vertical="center"/>
    </xf>
    <xf numFmtId="0" fontId="108" fillId="0" borderId="0"/>
    <xf numFmtId="0" fontId="32" fillId="9" borderId="23" applyNumberFormat="0" applyFont="0" applyAlignment="0" applyProtection="0">
      <alignment vertical="center"/>
    </xf>
    <xf numFmtId="0" fontId="105" fillId="0" borderId="0" applyNumberFormat="0" applyFill="0" applyBorder="0" applyAlignment="0" applyProtection="0">
      <alignment vertical="center"/>
    </xf>
    <xf numFmtId="0" fontId="55" fillId="14" borderId="0" applyNumberFormat="0" applyBorder="0" applyAlignment="0" applyProtection="0">
      <alignment vertical="center"/>
    </xf>
    <xf numFmtId="0" fontId="57" fillId="0" borderId="21" applyNumberFormat="0" applyFill="0" applyAlignment="0" applyProtection="0">
      <alignment vertical="center"/>
    </xf>
    <xf numFmtId="0" fontId="106"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3" fillId="0" borderId="0"/>
    <xf numFmtId="0" fontId="103" fillId="0" borderId="0"/>
    <xf numFmtId="0" fontId="65" fillId="6" borderId="0" applyNumberFormat="0" applyBorder="0" applyAlignment="0" applyProtection="0">
      <alignment vertical="center"/>
    </xf>
    <xf numFmtId="0" fontId="71" fillId="0" borderId="0" applyNumberFormat="0" applyFill="0" applyBorder="0" applyAlignment="0" applyProtection="0">
      <alignment vertical="center"/>
    </xf>
    <xf numFmtId="0" fontId="72" fillId="0" borderId="22" applyNumberFormat="0" applyFill="0" applyAlignment="0" applyProtection="0">
      <alignment vertical="center"/>
    </xf>
    <xf numFmtId="0" fontId="55" fillId="7" borderId="0" applyNumberFormat="0" applyBorder="0" applyAlignment="0" applyProtection="0">
      <alignment vertical="center"/>
    </xf>
    <xf numFmtId="0" fontId="55" fillId="8" borderId="0" applyNumberFormat="0" applyBorder="0" applyAlignment="0" applyProtection="0">
      <alignment vertical="center"/>
    </xf>
    <xf numFmtId="0" fontId="51" fillId="7" borderId="0" applyNumberFormat="0" applyBorder="0" applyAlignment="0" applyProtection="0">
      <alignment vertical="center"/>
    </xf>
    <xf numFmtId="0" fontId="51" fillId="6" borderId="0" applyNumberFormat="0" applyBorder="0" applyAlignment="0" applyProtection="0">
      <alignment vertical="center"/>
    </xf>
    <xf numFmtId="0" fontId="103" fillId="0" borderId="0"/>
    <xf numFmtId="0" fontId="23" fillId="9" borderId="23" applyNumberFormat="0" applyFont="0" applyAlignment="0" applyProtection="0">
      <alignment vertical="center"/>
    </xf>
    <xf numFmtId="0" fontId="77" fillId="0" borderId="0">
      <alignment vertical="center"/>
    </xf>
    <xf numFmtId="0" fontId="113" fillId="0" borderId="0">
      <alignment vertical="center"/>
    </xf>
  </cellStyleXfs>
  <cellXfs count="179">
    <xf numFmtId="0" fontId="0" fillId="0" borderId="0" xfId="0" applyFont="1" applyAlignment="1"/>
    <xf numFmtId="0" fontId="0" fillId="0" borderId="0" xfId="0" applyFont="1" applyAlignment="1"/>
    <xf numFmtId="0" fontId="2" fillId="0" borderId="0" xfId="24" applyFont="1" applyFill="1" applyAlignment="1">
      <alignment horizontal="center" vertical="center"/>
    </xf>
    <xf numFmtId="178" fontId="2" fillId="0" borderId="0" xfId="24" applyNumberFormat="1" applyFont="1" applyFill="1" applyAlignment="1">
      <alignment horizontal="right" vertical="center"/>
    </xf>
    <xf numFmtId="177" fontId="21" fillId="0" borderId="1" xfId="24" applyNumberFormat="1" applyFont="1" applyFill="1" applyBorder="1" applyAlignment="1">
      <alignment horizontal="center" vertical="center" wrapText="1"/>
    </xf>
    <xf numFmtId="178" fontId="22" fillId="0" borderId="1" xfId="24" applyNumberFormat="1" applyFont="1" applyFill="1" applyBorder="1" applyAlignment="1">
      <alignment horizontal="center" vertical="center"/>
    </xf>
    <xf numFmtId="177" fontId="21" fillId="0" borderId="1" xfId="24" applyNumberFormat="1" applyFont="1" applyFill="1" applyBorder="1" applyAlignment="1">
      <alignment horizontal="left" vertical="center" wrapText="1"/>
    </xf>
    <xf numFmtId="178" fontId="21" fillId="0" borderId="1" xfId="24" applyNumberFormat="1" applyFont="1" applyFill="1" applyBorder="1" applyAlignment="1">
      <alignment horizontal="right" vertical="center" wrapText="1"/>
    </xf>
    <xf numFmtId="177" fontId="23" fillId="0" borderId="1" xfId="24" applyNumberFormat="1" applyFont="1" applyFill="1" applyBorder="1" applyAlignment="1">
      <alignment horizontal="left" vertical="center" wrapText="1" indent="1"/>
    </xf>
    <xf numFmtId="178" fontId="23" fillId="0" borderId="1" xfId="24" applyNumberFormat="1" applyFont="1" applyFill="1" applyBorder="1" applyAlignment="1">
      <alignment horizontal="right" vertical="center" wrapText="1"/>
    </xf>
    <xf numFmtId="0" fontId="2" fillId="0" borderId="1" xfId="24" applyFont="1" applyFill="1" applyBorder="1" applyAlignment="1">
      <alignment horizontal="left" vertical="center" indent="1"/>
    </xf>
    <xf numFmtId="0" fontId="21" fillId="0" borderId="1" xfId="24" applyNumberFormat="1" applyFont="1" applyFill="1" applyBorder="1" applyAlignment="1" applyProtection="1">
      <alignment horizontal="left" vertical="center"/>
    </xf>
    <xf numFmtId="178" fontId="21" fillId="0" borderId="1" xfId="24" applyNumberFormat="1" applyFont="1" applyFill="1" applyBorder="1" applyAlignment="1">
      <alignment horizontal="center" vertical="center" wrapText="1"/>
    </xf>
    <xf numFmtId="0" fontId="23" fillId="0" borderId="1" xfId="24" applyNumberFormat="1" applyFont="1" applyFill="1" applyBorder="1" applyAlignment="1" applyProtection="1">
      <alignment horizontal="left" vertical="center" indent="1"/>
    </xf>
    <xf numFmtId="178" fontId="23" fillId="0" borderId="1" xfId="24" applyNumberFormat="1" applyFont="1" applyFill="1" applyBorder="1" applyAlignment="1">
      <alignment horizontal="center" vertical="center" wrapText="1"/>
    </xf>
    <xf numFmtId="0" fontId="23" fillId="0" borderId="1" xfId="24" applyNumberFormat="1" applyFont="1" applyFill="1" applyBorder="1" applyAlignment="1" applyProtection="1">
      <alignment horizontal="left" vertical="center" wrapText="1" indent="1"/>
    </xf>
    <xf numFmtId="0" fontId="21" fillId="0" borderId="1" xfId="24" applyFont="1" applyFill="1" applyBorder="1">
      <alignment vertical="center"/>
    </xf>
    <xf numFmtId="0" fontId="23" fillId="0" borderId="1" xfId="24" applyNumberFormat="1" applyFont="1" applyFill="1" applyBorder="1" applyAlignment="1" applyProtection="1">
      <alignment horizontal="left" vertical="center"/>
    </xf>
    <xf numFmtId="0" fontId="2" fillId="0" borderId="1" xfId="24" applyFont="1" applyFill="1" applyBorder="1" applyAlignment="1">
      <alignment horizontal="left" vertical="center"/>
    </xf>
    <xf numFmtId="0" fontId="2" fillId="0" borderId="1" xfId="24" applyFont="1" applyFill="1" applyBorder="1">
      <alignment vertical="center"/>
    </xf>
    <xf numFmtId="0" fontId="23" fillId="0" borderId="1" xfId="24" applyNumberFormat="1" applyFont="1" applyFill="1" applyBorder="1" applyAlignment="1" applyProtection="1">
      <alignment vertical="center"/>
    </xf>
    <xf numFmtId="0" fontId="25" fillId="2" borderId="3" xfId="0" applyFont="1" applyFill="1" applyBorder="1" applyAlignment="1">
      <alignment horizontal="center" vertical="center"/>
    </xf>
    <xf numFmtId="0" fontId="1" fillId="0" borderId="0" xfId="0" applyNumberFormat="1" applyFont="1" applyFill="1" applyBorder="1" applyAlignment="1"/>
    <xf numFmtId="0" fontId="1" fillId="0" borderId="4" xfId="0" applyFont="1" applyBorder="1" applyAlignment="1"/>
    <xf numFmtId="0" fontId="1" fillId="0" borderId="3" xfId="0" applyFont="1" applyBorder="1" applyAlignment="1"/>
    <xf numFmtId="0" fontId="25" fillId="2" borderId="3" xfId="0" applyFont="1" applyFill="1" applyBorder="1" applyAlignment="1">
      <alignment horizontal="left" vertical="center"/>
    </xf>
    <xf numFmtId="3" fontId="25" fillId="3" borderId="3" xfId="0" applyNumberFormat="1" applyFont="1" applyFill="1" applyBorder="1" applyAlignment="1">
      <alignment horizontal="right" vertical="center"/>
    </xf>
    <xf numFmtId="0" fontId="0" fillId="0" borderId="0" xfId="0" applyFont="1" applyFill="1" applyAlignment="1"/>
    <xf numFmtId="0" fontId="25" fillId="2" borderId="3" xfId="0" applyFont="1" applyFill="1" applyBorder="1" applyAlignment="1">
      <alignment horizontal="center" vertical="center"/>
    </xf>
    <xf numFmtId="0" fontId="25" fillId="2" borderId="5" xfId="0" applyFont="1" applyFill="1" applyBorder="1" applyAlignment="1">
      <alignment horizontal="center" vertical="center"/>
    </xf>
    <xf numFmtId="0" fontId="25" fillId="0" borderId="0" xfId="0" applyFont="1" applyFill="1" applyBorder="1" applyAlignment="1">
      <alignment horizontal="center" vertical="center"/>
    </xf>
    <xf numFmtId="0" fontId="25" fillId="2" borderId="3" xfId="0" applyFont="1" applyFill="1" applyBorder="1" applyAlignment="1">
      <alignment horizontal="left" vertical="center"/>
    </xf>
    <xf numFmtId="3" fontId="25" fillId="3" borderId="5" xfId="0" applyNumberFormat="1" applyFont="1" applyFill="1" applyBorder="1" applyAlignment="1">
      <alignment horizontal="right" vertical="center"/>
    </xf>
    <xf numFmtId="0" fontId="25" fillId="0" borderId="0" xfId="0" applyFont="1" applyFill="1" applyBorder="1" applyAlignment="1">
      <alignment horizontal="left" vertical="center"/>
    </xf>
    <xf numFmtId="3" fontId="25" fillId="0" borderId="0" xfId="0" applyNumberFormat="1" applyFont="1" applyFill="1" applyBorder="1" applyAlignment="1">
      <alignment horizontal="right" vertical="center"/>
    </xf>
    <xf numFmtId="0" fontId="1" fillId="0" borderId="0" xfId="0" applyFont="1">
      <alignment vertical="center"/>
    </xf>
    <xf numFmtId="0" fontId="25" fillId="0" borderId="0" xfId="0" applyFont="1" applyAlignment="1">
      <alignment horizontal="right" vertical="center"/>
    </xf>
    <xf numFmtId="0" fontId="25" fillId="0" borderId="6" xfId="0" applyFont="1" applyBorder="1" applyAlignment="1">
      <alignment horizontal="right" vertical="center"/>
    </xf>
    <xf numFmtId="0" fontId="25" fillId="2" borderId="7" xfId="0" applyFont="1" applyFill="1" applyBorder="1" applyAlignment="1">
      <alignment horizontal="center" vertical="center"/>
    </xf>
    <xf numFmtId="0" fontId="1" fillId="2" borderId="0" xfId="0" applyFont="1" applyFill="1" applyAlignment="1"/>
    <xf numFmtId="0" fontId="27" fillId="0" borderId="0" xfId="0" applyFont="1" applyBorder="1" applyAlignment="1"/>
    <xf numFmtId="0" fontId="1" fillId="0" borderId="0" xfId="0" applyFont="1" applyBorder="1" applyAlignment="1"/>
    <xf numFmtId="3" fontId="25" fillId="2" borderId="3" xfId="0" applyNumberFormat="1" applyFont="1" applyFill="1" applyBorder="1" applyAlignment="1">
      <alignment horizontal="right" vertical="center"/>
    </xf>
    <xf numFmtId="3" fontId="1" fillId="2" borderId="0" xfId="0" applyNumberFormat="1" applyFont="1" applyFill="1" applyAlignment="1"/>
    <xf numFmtId="3" fontId="25" fillId="3" borderId="8" xfId="0" applyNumberFormat="1" applyFont="1" applyFill="1" applyBorder="1" applyAlignment="1">
      <alignment horizontal="right" vertical="center"/>
    </xf>
    <xf numFmtId="0" fontId="25" fillId="2" borderId="9" xfId="0" applyFont="1" applyFill="1" applyBorder="1" applyAlignment="1">
      <alignment horizontal="left" vertical="center"/>
    </xf>
    <xf numFmtId="3" fontId="25" fillId="3" borderId="7" xfId="0" applyNumberFormat="1" applyFont="1" applyFill="1" applyBorder="1" applyAlignment="1">
      <alignment horizontal="right" vertical="center"/>
    </xf>
    <xf numFmtId="0" fontId="28" fillId="2" borderId="3" xfId="0" applyFont="1" applyFill="1" applyBorder="1" applyAlignment="1">
      <alignment horizontal="left" vertical="center"/>
    </xf>
    <xf numFmtId="0" fontId="25" fillId="0" borderId="0" xfId="0" applyFont="1" applyAlignment="1">
      <alignment horizontal="center" vertical="center"/>
    </xf>
    <xf numFmtId="0" fontId="25" fillId="4" borderId="6" xfId="0" applyFont="1" applyFill="1" applyBorder="1" applyAlignment="1">
      <alignment horizontal="center" vertical="center"/>
    </xf>
    <xf numFmtId="0" fontId="25" fillId="0" borderId="6" xfId="0" applyFont="1" applyBorder="1" applyAlignment="1">
      <alignment horizontal="center" vertical="center"/>
    </xf>
    <xf numFmtId="0" fontId="25" fillId="4" borderId="0" xfId="0" applyFont="1" applyFill="1" applyAlignment="1">
      <alignment horizontal="center" vertical="center"/>
    </xf>
    <xf numFmtId="0" fontId="25" fillId="4" borderId="0" xfId="0" applyFont="1" applyFill="1" applyAlignment="1">
      <alignment horizontal="right" vertical="center"/>
    </xf>
    <xf numFmtId="3" fontId="28" fillId="3" borderId="3" xfId="0" applyNumberFormat="1" applyFont="1" applyFill="1" applyBorder="1" applyAlignment="1">
      <alignment horizontal="right" vertical="center"/>
    </xf>
    <xf numFmtId="0" fontId="28" fillId="2" borderId="3" xfId="0" applyFont="1" applyFill="1" applyBorder="1" applyAlignment="1">
      <alignment horizontal="right" vertical="center"/>
    </xf>
    <xf numFmtId="0" fontId="28" fillId="2" borderId="9" xfId="0" applyFont="1" applyFill="1" applyBorder="1" applyAlignment="1">
      <alignment horizontal="right" vertical="center"/>
    </xf>
    <xf numFmtId="0" fontId="25" fillId="2" borderId="8" xfId="0" applyFont="1" applyFill="1" applyBorder="1" applyAlignment="1">
      <alignment horizontal="center" vertical="center"/>
    </xf>
    <xf numFmtId="0" fontId="25" fillId="2" borderId="8" xfId="0" applyFont="1" applyFill="1" applyBorder="1" applyAlignment="1">
      <alignment horizontal="center" vertical="center" wrapText="1"/>
    </xf>
    <xf numFmtId="0" fontId="25" fillId="2" borderId="3" xfId="0" applyFont="1" applyFill="1" applyBorder="1">
      <alignment vertical="center"/>
    </xf>
    <xf numFmtId="0" fontId="25" fillId="2" borderId="3" xfId="0" applyFont="1" applyFill="1" applyBorder="1" applyAlignment="1">
      <alignment horizontal="right" vertical="center"/>
    </xf>
    <xf numFmtId="0" fontId="25" fillId="2" borderId="9" xfId="0" applyFont="1" applyFill="1" applyBorder="1">
      <alignment vertical="center"/>
    </xf>
    <xf numFmtId="0" fontId="25" fillId="2" borderId="9" xfId="0" applyFont="1" applyFill="1" applyBorder="1" applyAlignment="1">
      <alignment horizontal="center" vertical="center"/>
    </xf>
    <xf numFmtId="3" fontId="25" fillId="3" borderId="10" xfId="0" applyNumberFormat="1" applyFont="1" applyFill="1" applyBorder="1" applyAlignment="1">
      <alignment horizontal="right" vertical="center"/>
    </xf>
    <xf numFmtId="3" fontId="25" fillId="2" borderId="9" xfId="0" applyNumberFormat="1" applyFont="1" applyFill="1" applyBorder="1" applyAlignment="1">
      <alignment horizontal="right" vertical="center"/>
    </xf>
    <xf numFmtId="0" fontId="1" fillId="2" borderId="3" xfId="0" applyFont="1" applyFill="1" applyBorder="1" applyAlignment="1"/>
    <xf numFmtId="0" fontId="1" fillId="2" borderId="7" xfId="0" applyFont="1" applyFill="1" applyBorder="1" applyAlignment="1"/>
    <xf numFmtId="3" fontId="25" fillId="2" borderId="7" xfId="0" applyNumberFormat="1" applyFont="1" applyFill="1" applyBorder="1" applyAlignment="1">
      <alignment horizontal="right" vertical="center"/>
    </xf>
    <xf numFmtId="0" fontId="25" fillId="2" borderId="7" xfId="0" applyFont="1" applyFill="1" applyBorder="1" applyAlignment="1">
      <alignment horizontal="left" vertical="center"/>
    </xf>
    <xf numFmtId="0" fontId="25" fillId="2" borderId="8" xfId="0" applyFont="1" applyFill="1" applyBorder="1" applyAlignment="1">
      <alignment horizontal="left" vertical="center"/>
    </xf>
    <xf numFmtId="3" fontId="25" fillId="2" borderId="8" xfId="0" applyNumberFormat="1" applyFont="1" applyFill="1" applyBorder="1" applyAlignment="1">
      <alignment horizontal="right" vertical="center"/>
    </xf>
    <xf numFmtId="3" fontId="25" fillId="3" borderId="9" xfId="0" applyNumberFormat="1" applyFont="1" applyFill="1" applyBorder="1" applyAlignment="1">
      <alignment horizontal="right" vertical="center"/>
    </xf>
    <xf numFmtId="3" fontId="25" fillId="2" borderId="3" xfId="0" applyNumberFormat="1" applyFont="1" applyFill="1" applyBorder="1" applyAlignment="1">
      <alignment horizontal="left" vertical="center"/>
    </xf>
    <xf numFmtId="0" fontId="29" fillId="0" borderId="0" xfId="0" applyFont="1">
      <alignment vertical="center"/>
    </xf>
    <xf numFmtId="0" fontId="30" fillId="2" borderId="1" xfId="0" applyNumberFormat="1" applyFont="1" applyFill="1" applyBorder="1" applyAlignment="1" applyProtection="1">
      <alignment horizontal="left" vertical="center"/>
    </xf>
    <xf numFmtId="0" fontId="25" fillId="2" borderId="9" xfId="0" applyFont="1" applyFill="1" applyBorder="1" applyAlignment="1">
      <alignment horizontal="center" vertical="center"/>
    </xf>
    <xf numFmtId="0" fontId="30" fillId="2" borderId="1" xfId="0" applyNumberFormat="1" applyFont="1" applyFill="1" applyBorder="1" applyAlignment="1" applyProtection="1">
      <alignment horizontal="center" vertical="center"/>
    </xf>
    <xf numFmtId="0" fontId="25" fillId="2" borderId="11" xfId="0" applyFont="1" applyFill="1" applyBorder="1" applyAlignment="1">
      <alignment horizontal="center" vertical="center"/>
    </xf>
    <xf numFmtId="0" fontId="30" fillId="2" borderId="19" xfId="0" applyNumberFormat="1" applyFont="1" applyFill="1" applyBorder="1" applyAlignment="1" applyProtection="1">
      <alignment horizontal="center" vertical="center"/>
    </xf>
    <xf numFmtId="0" fontId="1" fillId="4" borderId="0" xfId="0" applyFont="1" applyFill="1">
      <alignment vertical="center"/>
    </xf>
    <xf numFmtId="0" fontId="5" fillId="0" borderId="0" xfId="0" applyFont="1">
      <alignment vertical="center"/>
    </xf>
    <xf numFmtId="49" fontId="0" fillId="0" borderId="0" xfId="0" applyNumberFormat="1" applyFont="1" applyAlignment="1"/>
    <xf numFmtId="0" fontId="36" fillId="2" borderId="3" xfId="46" applyFont="1" applyFill="1" applyBorder="1" applyAlignment="1">
      <alignment horizontal="center" vertical="center"/>
    </xf>
    <xf numFmtId="0" fontId="36" fillId="2" borderId="8" xfId="46" applyFont="1" applyFill="1" applyBorder="1" applyAlignment="1">
      <alignment horizontal="center" vertical="center"/>
    </xf>
    <xf numFmtId="0" fontId="35" fillId="2" borderId="3" xfId="46" applyFont="1" applyFill="1" applyBorder="1" applyAlignment="1">
      <alignment vertical="center"/>
    </xf>
    <xf numFmtId="0" fontId="36" fillId="2" borderId="9" xfId="46" applyFont="1" applyFill="1" applyBorder="1" applyAlignment="1">
      <alignment vertical="center"/>
    </xf>
    <xf numFmtId="3" fontId="35" fillId="3" borderId="3" xfId="46" applyNumberFormat="1" applyFont="1" applyFill="1" applyBorder="1" applyAlignment="1">
      <alignment horizontal="right" vertical="center"/>
    </xf>
    <xf numFmtId="0" fontId="35" fillId="2" borderId="9" xfId="46" applyFont="1" applyFill="1" applyBorder="1" applyAlignment="1">
      <alignment vertical="center"/>
    </xf>
    <xf numFmtId="3" fontId="35" fillId="11" borderId="3" xfId="46" applyNumberFormat="1" applyFont="1" applyFill="1" applyBorder="1" applyAlignment="1">
      <alignment horizontal="right" vertical="center"/>
    </xf>
    <xf numFmtId="3" fontId="34" fillId="2" borderId="8" xfId="46" applyNumberFormat="1" applyFont="1" applyFill="1" applyBorder="1"/>
    <xf numFmtId="0" fontId="35" fillId="2" borderId="3" xfId="46" applyFont="1" applyFill="1" applyBorder="1" applyAlignment="1">
      <alignment horizontal="left" vertical="center"/>
    </xf>
    <xf numFmtId="3" fontId="35" fillId="11" borderId="8" xfId="46" applyNumberFormat="1" applyFont="1" applyFill="1" applyBorder="1" applyAlignment="1">
      <alignment horizontal="right" vertical="center"/>
    </xf>
    <xf numFmtId="3" fontId="34" fillId="2" borderId="3" xfId="46" applyNumberFormat="1" applyFont="1" applyFill="1" applyBorder="1"/>
    <xf numFmtId="3" fontId="35" fillId="3" borderId="7" xfId="46" applyNumberFormat="1" applyFont="1" applyFill="1" applyBorder="1" applyAlignment="1">
      <alignment horizontal="right" vertical="center"/>
    </xf>
    <xf numFmtId="3" fontId="35" fillId="11" borderId="7" xfId="46" applyNumberFormat="1" applyFont="1" applyFill="1" applyBorder="1" applyAlignment="1">
      <alignment horizontal="right" vertical="center"/>
    </xf>
    <xf numFmtId="0" fontId="102" fillId="0" borderId="0" xfId="681" applyFont="1" applyAlignment="1">
      <alignment horizontal="center" vertical="center"/>
    </xf>
    <xf numFmtId="0" fontId="0" fillId="0" borderId="0" xfId="0" applyFont="1" applyAlignment="1"/>
    <xf numFmtId="0" fontId="113" fillId="0" borderId="0" xfId="681" applyFont="1">
      <alignment vertical="center"/>
    </xf>
    <xf numFmtId="0" fontId="0" fillId="0" borderId="0" xfId="0" applyFont="1" applyAlignment="1">
      <alignment horizontal="right"/>
    </xf>
    <xf numFmtId="177" fontId="25" fillId="61" borderId="47" xfId="678" applyNumberFormat="1" applyFont="1" applyFill="1" applyBorder="1" applyAlignment="1">
      <alignment horizontal="right" vertical="center"/>
    </xf>
    <xf numFmtId="177" fontId="49" fillId="61" borderId="46" xfId="678" applyNumberFormat="1" applyFont="1" applyFill="1" applyBorder="1" applyAlignment="1">
      <alignment horizontal="right" vertical="center"/>
    </xf>
    <xf numFmtId="177" fontId="49" fillId="61" borderId="49" xfId="678" applyNumberFormat="1" applyFont="1" applyFill="1" applyBorder="1" applyAlignment="1">
      <alignment horizontal="right" vertical="center"/>
    </xf>
    <xf numFmtId="0" fontId="25" fillId="61" borderId="48" xfId="678" applyFont="1" applyFill="1" applyBorder="1" applyAlignment="1">
      <alignment horizontal="left" vertical="center"/>
    </xf>
    <xf numFmtId="0" fontId="25" fillId="61" borderId="46" xfId="678" applyFont="1" applyFill="1" applyBorder="1" applyAlignment="1">
      <alignment horizontal="left" vertical="center"/>
    </xf>
    <xf numFmtId="177" fontId="49" fillId="61" borderId="47" xfId="678" applyNumberFormat="1" applyFont="1" applyFill="1" applyBorder="1" applyAlignment="1">
      <alignment horizontal="right" vertical="center"/>
    </xf>
    <xf numFmtId="177" fontId="49" fillId="61" borderId="48" xfId="678" applyNumberFormat="1" applyFont="1" applyFill="1" applyBorder="1" applyAlignment="1">
      <alignment horizontal="right" vertical="center"/>
    </xf>
    <xf numFmtId="180" fontId="114" fillId="0" borderId="50" xfId="681" applyNumberFormat="1" applyFont="1" applyBorder="1" applyAlignment="1">
      <alignment horizontal="right" vertical="center" shrinkToFit="1"/>
    </xf>
    <xf numFmtId="177" fontId="25" fillId="61" borderId="48" xfId="678" applyNumberFormat="1" applyFont="1" applyFill="1" applyBorder="1" applyAlignment="1">
      <alignment horizontal="right" vertical="center"/>
    </xf>
    <xf numFmtId="177" fontId="25" fillId="61" borderId="49" xfId="678" applyNumberFormat="1" applyFont="1" applyFill="1" applyBorder="1" applyAlignment="1">
      <alignment horizontal="right" vertical="center"/>
    </xf>
    <xf numFmtId="177" fontId="25" fillId="61" borderId="46" xfId="678" applyNumberFormat="1" applyFont="1" applyFill="1" applyBorder="1" applyAlignment="1">
      <alignment horizontal="right" vertical="center"/>
    </xf>
    <xf numFmtId="0" fontId="49" fillId="61" borderId="48" xfId="678" applyFont="1" applyFill="1" applyBorder="1" applyAlignment="1">
      <alignment horizontal="left" vertical="center"/>
    </xf>
    <xf numFmtId="0" fontId="49" fillId="61" borderId="46" xfId="678" applyFont="1" applyFill="1" applyBorder="1" applyAlignment="1">
      <alignment horizontal="left" vertical="center"/>
    </xf>
    <xf numFmtId="177" fontId="0" fillId="0" borderId="0" xfId="0" applyNumberFormat="1" applyFont="1" applyAlignment="1">
      <alignment horizontal="right"/>
    </xf>
    <xf numFmtId="0" fontId="0" fillId="0" borderId="0" xfId="0" applyFont="1" applyAlignment="1"/>
    <xf numFmtId="3" fontId="25" fillId="3" borderId="3" xfId="0" applyNumberFormat="1" applyFont="1" applyFill="1" applyBorder="1" applyAlignment="1">
      <alignment horizontal="right" vertical="center"/>
    </xf>
    <xf numFmtId="0" fontId="1" fillId="0" borderId="0" xfId="0" applyFont="1">
      <alignment vertical="center"/>
    </xf>
    <xf numFmtId="0" fontId="20" fillId="0" borderId="0" xfId="681" applyFont="1" applyAlignment="1"/>
    <xf numFmtId="0" fontId="114" fillId="62" borderId="50" xfId="681" applyNumberFormat="1" applyFont="1" applyFill="1" applyBorder="1" applyAlignment="1">
      <alignment horizontal="center" vertical="center" wrapText="1"/>
    </xf>
    <xf numFmtId="0" fontId="23" fillId="0" borderId="0" xfId="622" applyFont="1" applyAlignment="1"/>
    <xf numFmtId="0" fontId="20" fillId="2" borderId="3" xfId="622" applyFont="1" applyFill="1" applyBorder="1" applyAlignment="1">
      <alignment horizontal="center" vertical="center"/>
    </xf>
    <xf numFmtId="0" fontId="20" fillId="0" borderId="0" xfId="351" applyFont="1" applyAlignment="1">
      <alignment horizontal="right"/>
    </xf>
    <xf numFmtId="0" fontId="20" fillId="0" borderId="2" xfId="351" applyFont="1" applyBorder="1" applyAlignment="1">
      <alignment horizontal="right"/>
    </xf>
    <xf numFmtId="0" fontId="19" fillId="0" borderId="0" xfId="351" applyFont="1" applyAlignment="1">
      <alignment horizontal="center"/>
    </xf>
    <xf numFmtId="0" fontId="20" fillId="55" borderId="1" xfId="351" applyNumberFormat="1" applyFont="1" applyFill="1" applyBorder="1" applyAlignment="1" applyProtection="1">
      <alignment horizontal="left" vertical="center"/>
    </xf>
    <xf numFmtId="0" fontId="20" fillId="55" borderId="19" xfId="351" applyNumberFormat="1" applyFont="1" applyFill="1" applyBorder="1" applyAlignment="1" applyProtection="1">
      <alignment horizontal="left" vertical="center"/>
    </xf>
    <xf numFmtId="0" fontId="76" fillId="55" borderId="19" xfId="351" applyNumberFormat="1" applyFont="1" applyFill="1" applyBorder="1" applyAlignment="1" applyProtection="1">
      <alignment horizontal="left" vertical="center"/>
    </xf>
    <xf numFmtId="179" fontId="20" fillId="49" borderId="1" xfId="496" applyNumberFormat="1" applyFont="1" applyFill="1" applyBorder="1" applyAlignment="1" applyProtection="1">
      <alignment horizontal="right" vertical="center"/>
    </xf>
    <xf numFmtId="179" fontId="20" fillId="59" borderId="1" xfId="496" applyNumberFormat="1" applyFont="1" applyFill="1" applyBorder="1" applyAlignment="1" applyProtection="1">
      <alignment horizontal="right" vertical="center"/>
    </xf>
    <xf numFmtId="3" fontId="36" fillId="2" borderId="3" xfId="349" applyNumberFormat="1" applyFont="1" applyFill="1" applyBorder="1" applyAlignment="1">
      <alignment horizontal="center" vertical="center"/>
    </xf>
    <xf numFmtId="3" fontId="35" fillId="60" borderId="3" xfId="349" applyNumberFormat="1" applyFont="1" applyFill="1" applyBorder="1" applyAlignment="1">
      <alignment horizontal="right" vertical="center"/>
    </xf>
    <xf numFmtId="0" fontId="35" fillId="2" borderId="3" xfId="349" applyFont="1" applyFill="1" applyBorder="1" applyAlignment="1">
      <alignment vertical="center"/>
    </xf>
    <xf numFmtId="3" fontId="35" fillId="11" borderId="3" xfId="349" applyNumberFormat="1" applyFont="1" applyFill="1" applyBorder="1" applyAlignment="1">
      <alignment horizontal="right" vertical="center"/>
    </xf>
    <xf numFmtId="0" fontId="36" fillId="2" borderId="3" xfId="349" applyFont="1" applyFill="1" applyBorder="1" applyAlignment="1">
      <alignment horizontal="center" vertical="center"/>
    </xf>
    <xf numFmtId="0" fontId="31" fillId="0" borderId="0" xfId="0" applyFont="1" applyAlignment="1">
      <alignment horizontal="center" vertical="center"/>
    </xf>
    <xf numFmtId="0" fontId="30" fillId="2" borderId="1" xfId="0" applyNumberFormat="1" applyFont="1" applyFill="1" applyBorder="1" applyAlignment="1" applyProtection="1">
      <alignment horizontal="center" vertical="center"/>
    </xf>
    <xf numFmtId="0" fontId="29" fillId="0" borderId="0" xfId="0" applyFont="1" applyAlignment="1">
      <alignment horizontal="center" vertical="center"/>
    </xf>
    <xf numFmtId="0" fontId="25" fillId="2" borderId="15" xfId="0" applyNumberFormat="1" applyFont="1" applyFill="1" applyBorder="1" applyAlignment="1">
      <alignment horizontal="center" vertical="center"/>
    </xf>
    <xf numFmtId="0" fontId="25" fillId="2" borderId="16" xfId="0" applyNumberFormat="1" applyFont="1" applyFill="1" applyBorder="1" applyAlignment="1">
      <alignment horizontal="center" vertical="center"/>
    </xf>
    <xf numFmtId="0" fontId="25" fillId="2" borderId="17" xfId="0" applyNumberFormat="1" applyFont="1" applyFill="1" applyBorder="1" applyAlignment="1">
      <alignment horizontal="center" vertical="center"/>
    </xf>
    <xf numFmtId="0" fontId="25" fillId="2" borderId="18" xfId="0" applyNumberFormat="1" applyFont="1" applyFill="1" applyBorder="1" applyAlignment="1">
      <alignment horizontal="center" vertical="center"/>
    </xf>
    <xf numFmtId="0" fontId="30" fillId="2" borderId="20" xfId="0" applyNumberFormat="1" applyFont="1" applyFill="1" applyBorder="1" applyAlignment="1" applyProtection="1">
      <alignment horizontal="center" vertical="center"/>
    </xf>
    <xf numFmtId="0" fontId="30" fillId="2" borderId="17" xfId="0" applyNumberFormat="1" applyFont="1" applyFill="1" applyBorder="1" applyAlignment="1" applyProtection="1">
      <alignment horizontal="center" vertical="center"/>
    </xf>
    <xf numFmtId="0" fontId="26"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right" vertical="center"/>
    </xf>
    <xf numFmtId="0" fontId="24" fillId="0" borderId="0" xfId="232" applyFont="1" applyAlignment="1">
      <alignment horizontal="center" vertical="center"/>
    </xf>
    <xf numFmtId="0" fontId="25" fillId="0" borderId="0" xfId="232" applyNumberFormat="1" applyFont="1" applyFill="1" applyAlignment="1" applyProtection="1">
      <alignment horizontal="right" vertical="center"/>
    </xf>
    <xf numFmtId="0" fontId="25" fillId="2" borderId="3" xfId="0" applyFont="1" applyFill="1" applyBorder="1" applyAlignment="1">
      <alignment horizontal="center" vertical="center"/>
    </xf>
    <xf numFmtId="0" fontId="25" fillId="2" borderId="8" xfId="0" applyFont="1" applyFill="1" applyBorder="1" applyAlignment="1">
      <alignment horizontal="center" vertical="center"/>
    </xf>
    <xf numFmtId="0" fontId="25" fillId="0" borderId="45" xfId="0" applyFont="1" applyBorder="1" applyAlignment="1">
      <alignment horizontal="right" vertical="center"/>
    </xf>
    <xf numFmtId="0" fontId="25" fillId="2" borderId="7" xfId="0" applyFont="1" applyFill="1" applyBorder="1" applyAlignment="1">
      <alignment horizontal="center" vertical="center"/>
    </xf>
    <xf numFmtId="0" fontId="25" fillId="2" borderId="6" xfId="0" applyFont="1" applyFill="1" applyBorder="1" applyAlignment="1">
      <alignment horizontal="center" vertical="center"/>
    </xf>
    <xf numFmtId="0" fontId="25" fillId="2" borderId="14" xfId="0" applyFont="1" applyFill="1" applyBorder="1" applyAlignment="1">
      <alignment horizontal="center" vertical="center"/>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12" xfId="0" applyFont="1" applyFill="1" applyBorder="1" applyAlignment="1">
      <alignment horizontal="center" vertical="center"/>
    </xf>
    <xf numFmtId="0" fontId="25" fillId="2" borderId="13"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0" borderId="6" xfId="0" applyFont="1" applyBorder="1" applyAlignment="1">
      <alignment horizontal="right" vertical="center"/>
    </xf>
    <xf numFmtId="0" fontId="25" fillId="2" borderId="12" xfId="0" applyFont="1" applyFill="1" applyBorder="1" applyAlignment="1">
      <alignment horizontal="center" vertical="center" wrapText="1"/>
    </xf>
    <xf numFmtId="0" fontId="25" fillId="2" borderId="13"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4" fillId="0" borderId="0" xfId="8" applyNumberFormat="1" applyFont="1" applyFill="1" applyAlignment="1" applyProtection="1">
      <alignment horizontal="center" vertical="center"/>
    </xf>
    <xf numFmtId="0" fontId="25" fillId="0" borderId="0" xfId="8" applyNumberFormat="1" applyFont="1" applyFill="1" applyAlignment="1" applyProtection="1">
      <alignment horizontal="right" vertical="center"/>
    </xf>
    <xf numFmtId="0" fontId="25" fillId="0" borderId="2" xfId="8" applyNumberFormat="1" applyFont="1" applyFill="1" applyBorder="1" applyAlignment="1" applyProtection="1">
      <alignment horizontal="right" vertical="center"/>
    </xf>
    <xf numFmtId="0" fontId="19" fillId="0" borderId="0" xfId="0" applyFont="1" applyAlignment="1">
      <alignment horizontal="center" vertical="center"/>
    </xf>
    <xf numFmtId="0" fontId="20" fillId="0" borderId="0" xfId="351" applyFont="1" applyBorder="1" applyAlignment="1">
      <alignment horizontal="right"/>
    </xf>
    <xf numFmtId="0" fontId="19" fillId="0" borderId="0" xfId="351" applyFont="1" applyAlignment="1">
      <alignment horizontal="center"/>
    </xf>
    <xf numFmtId="0" fontId="20" fillId="0" borderId="0" xfId="351" applyFont="1" applyAlignment="1">
      <alignment horizontal="right"/>
    </xf>
    <xf numFmtId="0" fontId="19" fillId="0" borderId="0" xfId="24" applyFont="1" applyFill="1" applyAlignment="1">
      <alignment horizontal="center" vertical="center"/>
    </xf>
    <xf numFmtId="177" fontId="19" fillId="0" borderId="0" xfId="24" applyNumberFormat="1" applyFont="1" applyFill="1" applyAlignment="1">
      <alignment horizontal="center" vertical="center"/>
    </xf>
    <xf numFmtId="0" fontId="20" fillId="0" borderId="0" xfId="24" applyFont="1" applyFill="1" applyAlignment="1">
      <alignment horizontal="right" vertical="center"/>
    </xf>
    <xf numFmtId="0" fontId="20" fillId="0" borderId="0" xfId="496" applyNumberFormat="1" applyFont="1" applyFill="1" applyAlignment="1" applyProtection="1">
      <alignment horizontal="right" vertical="center"/>
    </xf>
    <xf numFmtId="0" fontId="20" fillId="0" borderId="2" xfId="496" applyNumberFormat="1" applyFont="1" applyFill="1" applyBorder="1" applyAlignment="1" applyProtection="1">
      <alignment horizontal="right" vertical="center"/>
    </xf>
    <xf numFmtId="0" fontId="19" fillId="0" borderId="0" xfId="496" applyNumberFormat="1" applyFont="1" applyFill="1" applyAlignment="1" applyProtection="1">
      <alignment horizontal="center" vertical="center"/>
    </xf>
    <xf numFmtId="0" fontId="114" fillId="62" borderId="50" xfId="681" applyNumberFormat="1" applyFont="1" applyFill="1" applyBorder="1" applyAlignment="1">
      <alignment horizontal="center" vertical="center" wrapText="1"/>
    </xf>
    <xf numFmtId="0" fontId="114" fillId="0" borderId="51" xfId="681" applyNumberFormat="1" applyFont="1" applyBorder="1" applyAlignment="1">
      <alignment horizontal="left" vertical="center" wrapText="1"/>
    </xf>
  </cellXfs>
  <cellStyles count="682">
    <cellStyle name="20% - Accent1" xfId="28"/>
    <cellStyle name="20% - Accent1 2" xfId="74"/>
    <cellStyle name="20% - Accent2" xfId="35"/>
    <cellStyle name="20% - Accent2 2" xfId="76"/>
    <cellStyle name="20% - Accent3" xfId="1"/>
    <cellStyle name="20% - Accent3 2" xfId="47"/>
    <cellStyle name="20% - Accent4" xfId="38"/>
    <cellStyle name="20% - Accent4 2" xfId="80"/>
    <cellStyle name="20% - Accent5" xfId="25"/>
    <cellStyle name="20% - Accent5 2" xfId="72"/>
    <cellStyle name="20% - Accent6" xfId="17"/>
    <cellStyle name="20% - Accent6 2" xfId="66"/>
    <cellStyle name="20% - 强调文字颜色 1 2" xfId="89"/>
    <cellStyle name="20% - 强调文字颜色 1 2 2" xfId="353"/>
    <cellStyle name="20% - 强调文字颜色 1 3" xfId="90"/>
    <cellStyle name="20% - 强调文字颜色 1 3 2" xfId="354"/>
    <cellStyle name="20% - 强调文字颜色 1 4" xfId="91"/>
    <cellStyle name="20% - 强调文字颜色 1 4 2" xfId="355"/>
    <cellStyle name="20% - 强调文字颜色 1 5" xfId="92"/>
    <cellStyle name="20% - 强调文字颜色 1 5 2" xfId="356"/>
    <cellStyle name="20% - 强调文字颜色 1 6" xfId="93"/>
    <cellStyle name="20% - 强调文字颜色 1 6 2" xfId="357"/>
    <cellStyle name="20% - 强调文字颜色 1 7" xfId="94"/>
    <cellStyle name="20% - 强调文字颜色 1 7 2" xfId="358"/>
    <cellStyle name="20% - 强调文字颜色 2 2" xfId="95"/>
    <cellStyle name="20% - 强调文字颜色 2 2 2" xfId="359"/>
    <cellStyle name="20% - 强调文字颜色 2 2 3" xfId="677"/>
    <cellStyle name="20% - 强调文字颜色 2 2 4" xfId="661"/>
    <cellStyle name="20% - 强调文字颜色 2 3" xfId="96"/>
    <cellStyle name="20% - 强调文字颜色 2 3 2" xfId="360"/>
    <cellStyle name="20% - 强调文字颜色 2 4" xfId="97"/>
    <cellStyle name="20% - 强调文字颜色 2 4 2" xfId="361"/>
    <cellStyle name="20% - 强调文字颜色 2 5" xfId="98"/>
    <cellStyle name="20% - 强调文字颜色 2 5 2" xfId="362"/>
    <cellStyle name="20% - 强调文字颜色 2 6" xfId="99"/>
    <cellStyle name="20% - 强调文字颜色 2 6 2" xfId="363"/>
    <cellStyle name="20% - 强调文字颜色 2 7" xfId="100"/>
    <cellStyle name="20% - 强调文字颜色 2 7 2" xfId="364"/>
    <cellStyle name="20% - 强调文字颜色 3 2" xfId="101"/>
    <cellStyle name="20% - 强调文字颜色 3 2 2" xfId="365"/>
    <cellStyle name="20% - 强调文字颜色 3 3" xfId="102"/>
    <cellStyle name="20% - 强调文字颜色 3 3 2" xfId="366"/>
    <cellStyle name="20% - 强调文字颜色 3 4" xfId="103"/>
    <cellStyle name="20% - 强调文字颜色 3 4 2" xfId="367"/>
    <cellStyle name="20% - 强调文字颜色 3 5" xfId="104"/>
    <cellStyle name="20% - 强调文字颜色 3 5 2" xfId="368"/>
    <cellStyle name="20% - 强调文字颜色 3 6" xfId="105"/>
    <cellStyle name="20% - 强调文字颜色 3 6 2" xfId="369"/>
    <cellStyle name="20% - 强调文字颜色 3 7" xfId="106"/>
    <cellStyle name="20% - 强调文字颜色 3 7 2" xfId="370"/>
    <cellStyle name="20% - 强调文字颜色 4 2" xfId="107"/>
    <cellStyle name="20% - 强调文字颜色 4 2 2" xfId="371"/>
    <cellStyle name="20% - 强调文字颜色 4 3" xfId="108"/>
    <cellStyle name="20% - 强调文字颜色 4 3 2" xfId="372"/>
    <cellStyle name="20% - 强调文字颜色 4 4" xfId="109"/>
    <cellStyle name="20% - 强调文字颜色 4 4 2" xfId="373"/>
    <cellStyle name="20% - 强调文字颜色 4 5" xfId="110"/>
    <cellStyle name="20% - 强调文字颜色 4 5 2" xfId="374"/>
    <cellStyle name="20% - 强调文字颜色 4 6" xfId="111"/>
    <cellStyle name="20% - 强调文字颜色 4 6 2" xfId="375"/>
    <cellStyle name="20% - 强调文字颜色 4 7" xfId="112"/>
    <cellStyle name="20% - 强调文字颜色 4 7 2" xfId="376"/>
    <cellStyle name="20% - 强调文字颜色 5 2" xfId="113"/>
    <cellStyle name="20% - 强调文字颜色 5 2 2" xfId="377"/>
    <cellStyle name="20% - 强调文字颜色 5 3" xfId="114"/>
    <cellStyle name="20% - 强调文字颜色 5 3 2" xfId="378"/>
    <cellStyle name="20% - 强调文字颜色 5 4" xfId="115"/>
    <cellStyle name="20% - 强调文字颜色 5 4 2" xfId="379"/>
    <cellStyle name="20% - 强调文字颜色 5 5" xfId="116"/>
    <cellStyle name="20% - 强调文字颜色 5 5 2" xfId="380"/>
    <cellStyle name="20% - 强调文字颜色 5 6" xfId="117"/>
    <cellStyle name="20% - 强调文字颜色 5 6 2" xfId="381"/>
    <cellStyle name="20% - 强调文字颜色 6 2" xfId="118"/>
    <cellStyle name="20% - 强调文字颜色 6 2 2" xfId="382"/>
    <cellStyle name="20% - 强调文字颜色 6 3" xfId="119"/>
    <cellStyle name="20% - 强调文字颜色 6 3 2" xfId="383"/>
    <cellStyle name="20% - 强调文字颜色 6 4" xfId="120"/>
    <cellStyle name="20% - 强调文字颜色 6 4 2" xfId="384"/>
    <cellStyle name="20% - 强调文字颜色 6 5" xfId="121"/>
    <cellStyle name="20% - 强调文字颜色 6 5 2" xfId="385"/>
    <cellStyle name="20% - 强调文字颜色 6 6" xfId="122"/>
    <cellStyle name="20% - 强调文字颜色 6 6 2" xfId="386"/>
    <cellStyle name="20% - 强调文字颜色 6 7" xfId="123"/>
    <cellStyle name="20% - 强调文字颜色 6 7 2" xfId="387"/>
    <cellStyle name="40% - Accent1" xfId="2"/>
    <cellStyle name="40% - Accent1 2" xfId="75"/>
    <cellStyle name="40% - Accent2" xfId="20"/>
    <cellStyle name="40% - Accent2 2" xfId="77"/>
    <cellStyle name="40% - Accent3" xfId="7"/>
    <cellStyle name="40% - Accent3 2" xfId="49"/>
    <cellStyle name="40% - Accent4" xfId="39"/>
    <cellStyle name="40% - Accent4 2" xfId="81"/>
    <cellStyle name="40% - Accent5" xfId="41"/>
    <cellStyle name="40% - Accent5 2" xfId="83"/>
    <cellStyle name="40% - Accent6" xfId="44"/>
    <cellStyle name="40% - Accent6 2" xfId="86"/>
    <cellStyle name="40% - 强调文字颜色 1 2" xfId="124"/>
    <cellStyle name="40% - 强调文字颜色 1 2 2" xfId="388"/>
    <cellStyle name="40% - 强调文字颜色 1 3" xfId="125"/>
    <cellStyle name="40% - 强调文字颜色 1 3 2" xfId="389"/>
    <cellStyle name="40% - 强调文字颜色 1 4" xfId="126"/>
    <cellStyle name="40% - 强调文字颜色 1 4 2" xfId="390"/>
    <cellStyle name="40% - 强调文字颜色 1 5" xfId="127"/>
    <cellStyle name="40% - 强调文字颜色 1 5 2" xfId="391"/>
    <cellStyle name="40% - 强调文字颜色 1 6" xfId="128"/>
    <cellStyle name="40% - 强调文字颜色 1 6 2" xfId="392"/>
    <cellStyle name="40% - 强调文字颜色 1 7" xfId="129"/>
    <cellStyle name="40% - 强调文字颜色 1 7 2" xfId="393"/>
    <cellStyle name="40% - 强调文字颜色 2 2" xfId="130"/>
    <cellStyle name="40% - 强调文字颜色 2 2 2" xfId="394"/>
    <cellStyle name="40% - 强调文字颜色 2 3" xfId="131"/>
    <cellStyle name="40% - 强调文字颜色 2 3 2" xfId="395"/>
    <cellStyle name="40% - 强调文字颜色 2 4" xfId="132"/>
    <cellStyle name="40% - 强调文字颜色 2 4 2" xfId="396"/>
    <cellStyle name="40% - 强调文字颜色 2 5" xfId="133"/>
    <cellStyle name="40% - 强调文字颜色 2 5 2" xfId="397"/>
    <cellStyle name="40% - 强调文字颜色 2 6" xfId="134"/>
    <cellStyle name="40% - 强调文字颜色 2 6 2" xfId="398"/>
    <cellStyle name="40% - 强调文字颜色 2 7" xfId="135"/>
    <cellStyle name="40% - 强调文字颜色 2 7 2" xfId="399"/>
    <cellStyle name="40% - 强调文字颜色 3 2" xfId="136"/>
    <cellStyle name="40% - 强调文字颜色 3 2 2" xfId="400"/>
    <cellStyle name="40% - 强调文字颜色 3 2 3" xfId="643"/>
    <cellStyle name="40% - 强调文字颜色 3 2 4" xfId="627"/>
    <cellStyle name="40% - 强调文字颜色 3 3" xfId="137"/>
    <cellStyle name="40% - 强调文字颜色 3 3 2" xfId="401"/>
    <cellStyle name="40% - 强调文字颜色 3 4" xfId="138"/>
    <cellStyle name="40% - 强调文字颜色 3 4 2" xfId="402"/>
    <cellStyle name="40% - 强调文字颜色 3 5" xfId="139"/>
    <cellStyle name="40% - 强调文字颜色 3 5 2" xfId="403"/>
    <cellStyle name="40% - 强调文字颜色 3 6" xfId="140"/>
    <cellStyle name="40% - 强调文字颜色 3 6 2" xfId="404"/>
    <cellStyle name="40% - 强调文字颜色 3 7" xfId="141"/>
    <cellStyle name="40% - 强调文字颜色 3 7 2" xfId="405"/>
    <cellStyle name="40% - 强调文字颜色 4 2" xfId="142"/>
    <cellStyle name="40% - 强调文字颜色 4 2 2" xfId="406"/>
    <cellStyle name="40% - 强调文字颜色 4 3" xfId="143"/>
    <cellStyle name="40% - 强调文字颜色 4 3 2" xfId="407"/>
    <cellStyle name="40% - 强调文字颜色 4 4" xfId="144"/>
    <cellStyle name="40% - 强调文字颜色 4 4 2" xfId="408"/>
    <cellStyle name="40% - 强调文字颜色 4 5" xfId="145"/>
    <cellStyle name="40% - 强调文字颜色 4 5 2" xfId="409"/>
    <cellStyle name="40% - 强调文字颜色 4 6" xfId="146"/>
    <cellStyle name="40% - 强调文字颜色 4 6 2" xfId="410"/>
    <cellStyle name="40% - 强调文字颜色 4 7" xfId="147"/>
    <cellStyle name="40% - 强调文字颜色 4 7 2" xfId="411"/>
    <cellStyle name="40% - 强调文字颜色 5 2" xfId="148"/>
    <cellStyle name="40% - 强调文字颜色 5 2 2" xfId="412"/>
    <cellStyle name="40% - 强调文字颜色 5 3" xfId="149"/>
    <cellStyle name="40% - 强调文字颜色 5 3 2" xfId="413"/>
    <cellStyle name="40% - 强调文字颜色 5 4" xfId="150"/>
    <cellStyle name="40% - 强调文字颜色 5 4 2" xfId="414"/>
    <cellStyle name="40% - 强调文字颜色 5 5" xfId="151"/>
    <cellStyle name="40% - 强调文字颜色 5 5 2" xfId="415"/>
    <cellStyle name="40% - 强调文字颜色 5 6" xfId="152"/>
    <cellStyle name="40% - 强调文字颜色 5 6 2" xfId="416"/>
    <cellStyle name="40% - 强调文字颜色 5 7" xfId="153"/>
    <cellStyle name="40% - 强调文字颜色 5 7 2" xfId="417"/>
    <cellStyle name="40% - 强调文字颜色 6 2" xfId="154"/>
    <cellStyle name="40% - 强调文字颜色 6 2 2" xfId="418"/>
    <cellStyle name="40% - 强调文字颜色 6 2 3" xfId="676"/>
    <cellStyle name="40% - 强调文字颜色 6 2 4" xfId="646"/>
    <cellStyle name="40% - 强调文字颜色 6 3" xfId="155"/>
    <cellStyle name="40% - 强调文字颜色 6 3 2" xfId="419"/>
    <cellStyle name="40% - 强调文字颜色 6 4" xfId="156"/>
    <cellStyle name="40% - 强调文字颜色 6 4 2" xfId="420"/>
    <cellStyle name="40% - 强调文字颜色 6 5" xfId="157"/>
    <cellStyle name="40% - 强调文字颜色 6 5 2" xfId="421"/>
    <cellStyle name="40% - 强调文字颜色 6 6" xfId="158"/>
    <cellStyle name="40% - 强调文字颜色 6 6 2" xfId="422"/>
    <cellStyle name="40% - 强调文字颜色 6 7" xfId="159"/>
    <cellStyle name="40% - 强调文字颜色 6 7 2" xfId="423"/>
    <cellStyle name="60% - Accent1" xfId="26"/>
    <cellStyle name="60% - Accent1 2" xfId="60"/>
    <cellStyle name="60% - Accent2" xfId="18"/>
    <cellStyle name="60% - Accent2 2" xfId="53"/>
    <cellStyle name="60% - Accent3" xfId="12"/>
    <cellStyle name="60% - Accent3 2" xfId="51"/>
    <cellStyle name="60% - Accent4" xfId="13"/>
    <cellStyle name="60% - Accent4 2" xfId="62"/>
    <cellStyle name="60% - Accent5" xfId="42"/>
    <cellStyle name="60% - Accent5 2" xfId="84"/>
    <cellStyle name="60% - Accent6" xfId="45"/>
    <cellStyle name="60% - Accent6 2" xfId="87"/>
    <cellStyle name="60% - 强调文字颜色 1 2" xfId="160"/>
    <cellStyle name="60% - 强调文字颜色 1 2 2" xfId="424"/>
    <cellStyle name="60% - 强调文字颜色 1 2 3" xfId="642"/>
    <cellStyle name="60% - 强调文字颜色 1 2 4" xfId="648"/>
    <cellStyle name="60% - 强调文字颜色 1 3" xfId="161"/>
    <cellStyle name="60% - 强调文字颜色 1 3 2" xfId="425"/>
    <cellStyle name="60% - 强调文字颜色 1 4" xfId="162"/>
    <cellStyle name="60% - 强调文字颜色 1 4 2" xfId="426"/>
    <cellStyle name="60% - 强调文字颜色 1 5" xfId="163"/>
    <cellStyle name="60% - 强调文字颜色 1 5 2" xfId="427"/>
    <cellStyle name="60% - 强调文字颜色 1 6" xfId="164"/>
    <cellStyle name="60% - 强调文字颜色 1 6 2" xfId="428"/>
    <cellStyle name="60% - 强调文字颜色 1 7" xfId="165"/>
    <cellStyle name="60% - 强调文字颜色 1 7 2" xfId="429"/>
    <cellStyle name="60% - 强调文字颜色 2 2" xfId="166"/>
    <cellStyle name="60% - 强调文字颜色 2 2 2" xfId="430"/>
    <cellStyle name="60% - 强调文字颜色 2 3" xfId="167"/>
    <cellStyle name="60% - 强调文字颜色 2 3 2" xfId="431"/>
    <cellStyle name="60% - 强调文字颜色 2 4" xfId="168"/>
    <cellStyle name="60% - 强调文字颜色 2 4 2" xfId="432"/>
    <cellStyle name="60% - 强调文字颜色 2 5" xfId="169"/>
    <cellStyle name="60% - 强调文字颜色 2 5 2" xfId="433"/>
    <cellStyle name="60% - 强调文字颜色 2 6" xfId="170"/>
    <cellStyle name="60% - 强调文字颜色 2 6 2" xfId="434"/>
    <cellStyle name="60% - 强调文字颜色 3 2" xfId="171"/>
    <cellStyle name="60% - 强调文字颜色 3 2 2" xfId="435"/>
    <cellStyle name="60% - 强调文字颜色 3 2 3" xfId="641"/>
    <cellStyle name="60% - 强调文字颜色 3 2 4" xfId="647"/>
    <cellStyle name="60% - 强调文字颜色 3 3" xfId="172"/>
    <cellStyle name="60% - 强调文字颜色 3 3 2" xfId="436"/>
    <cellStyle name="60% - 强调文字颜色 3 4" xfId="173"/>
    <cellStyle name="60% - 强调文字颜色 3 4 2" xfId="437"/>
    <cellStyle name="60% - 强调文字颜色 3 5" xfId="174"/>
    <cellStyle name="60% - 强调文字颜色 3 5 2" xfId="438"/>
    <cellStyle name="60% - 强调文字颜色 3 6" xfId="175"/>
    <cellStyle name="60% - 强调文字颜色 3 6 2" xfId="439"/>
    <cellStyle name="60% - 强调文字颜色 3 7" xfId="176"/>
    <cellStyle name="60% - 强调文字颜色 3 7 2" xfId="440"/>
    <cellStyle name="60% - 强调文字颜色 4 2" xfId="177"/>
    <cellStyle name="60% - 强调文字颜色 4 2 2" xfId="441"/>
    <cellStyle name="60% - 强调文字颜色 4 2 3" xfId="675"/>
    <cellStyle name="60% - 强调文字颜色 4 2 4" xfId="644"/>
    <cellStyle name="60% - 强调文字颜色 4 3" xfId="178"/>
    <cellStyle name="60% - 强调文字颜色 4 3 2" xfId="442"/>
    <cellStyle name="60% - 强调文字颜色 4 4" xfId="179"/>
    <cellStyle name="60% - 强调文字颜色 4 4 2" xfId="443"/>
    <cellStyle name="60% - 强调文字颜色 4 5" xfId="180"/>
    <cellStyle name="60% - 强调文字颜色 4 5 2" xfId="444"/>
    <cellStyle name="60% - 强调文字颜色 4 6" xfId="181"/>
    <cellStyle name="60% - 强调文字颜色 4 6 2" xfId="445"/>
    <cellStyle name="60% - 强调文字颜色 4 7" xfId="182"/>
    <cellStyle name="60% - 强调文字颜色 4 7 2" xfId="446"/>
    <cellStyle name="60% - 强调文字颜色 5 2" xfId="183"/>
    <cellStyle name="60% - 强调文字颜色 5 2 2" xfId="447"/>
    <cellStyle name="60% - 强调文字颜色 5 2 3" xfId="640"/>
    <cellStyle name="60% - 强调文字颜色 5 2 4" xfId="612"/>
    <cellStyle name="60% - 强调文字颜色 5 3" xfId="184"/>
    <cellStyle name="60% - 强调文字颜色 5 3 2" xfId="448"/>
    <cellStyle name="60% - 强调文字颜色 5 4" xfId="185"/>
    <cellStyle name="60% - 强调文字颜色 5 4 2" xfId="449"/>
    <cellStyle name="60% - 强调文字颜色 5 5" xfId="186"/>
    <cellStyle name="60% - 强调文字颜色 5 5 2" xfId="450"/>
    <cellStyle name="60% - 强调文字颜色 5 6" xfId="187"/>
    <cellStyle name="60% - 强调文字颜色 5 6 2" xfId="451"/>
    <cellStyle name="60% - 强调文字颜色 5 7" xfId="188"/>
    <cellStyle name="60% - 强调文字颜色 5 7 2" xfId="452"/>
    <cellStyle name="60% - 强调文字颜色 6 2" xfId="189"/>
    <cellStyle name="60% - 强调文字颜色 6 2 2" xfId="453"/>
    <cellStyle name="60% - 强调文字颜色 6 2 3" xfId="674"/>
    <cellStyle name="60% - 强调文字颜色 6 2 4" xfId="660"/>
    <cellStyle name="60% - 强调文字颜色 6 3" xfId="190"/>
    <cellStyle name="60% - 强调文字颜色 6 3 2" xfId="454"/>
    <cellStyle name="60% - 强调文字颜色 6 4" xfId="191"/>
    <cellStyle name="60% - 强调文字颜色 6 4 2" xfId="455"/>
    <cellStyle name="60% - 强调文字颜色 6 5" xfId="192"/>
    <cellStyle name="60% - 强调文字颜色 6 5 2" xfId="456"/>
    <cellStyle name="60% - 强调文字颜色 6 6" xfId="193"/>
    <cellStyle name="60% - 强调文字颜色 6 6 2" xfId="457"/>
    <cellStyle name="60% - 强调文字颜色 6 7" xfId="194"/>
    <cellStyle name="60% - 强调文字颜色 6 7 2" xfId="458"/>
    <cellStyle name="Accent1" xfId="34"/>
    <cellStyle name="Accent1 2" xfId="73"/>
    <cellStyle name="Accent2" xfId="30"/>
    <cellStyle name="Accent2 2" xfId="67"/>
    <cellStyle name="Accent3" xfId="36"/>
    <cellStyle name="Accent3 2" xfId="78"/>
    <cellStyle name="Accent4" xfId="37"/>
    <cellStyle name="Accent4 2" xfId="79"/>
    <cellStyle name="Accent5" xfId="40"/>
    <cellStyle name="Accent5 2" xfId="82"/>
    <cellStyle name="Accent6" xfId="43"/>
    <cellStyle name="Accent6 2" xfId="85"/>
    <cellStyle name="Bad" xfId="9"/>
    <cellStyle name="Bad 2" xfId="50"/>
    <cellStyle name="Calculation" xfId="29"/>
    <cellStyle name="Calculation 2" xfId="64"/>
    <cellStyle name="Check Cell" xfId="14"/>
    <cellStyle name="Check Cell 2" xfId="65"/>
    <cellStyle name="Comma [0]" xfId="3"/>
    <cellStyle name="Comma [0] 2" xfId="619"/>
    <cellStyle name="Currency [0]" xfId="4"/>
    <cellStyle name="Currency [0] 2" xfId="645"/>
    <cellStyle name="Explanatory Text" xfId="22"/>
    <cellStyle name="Explanatory Text 2" xfId="57"/>
    <cellStyle name="Good" xfId="10"/>
    <cellStyle name="Good 2" xfId="70"/>
    <cellStyle name="Heading 1" xfId="23"/>
    <cellStyle name="Heading 1 2" xfId="58"/>
    <cellStyle name="Heading 2" xfId="15"/>
    <cellStyle name="Heading 2 2" xfId="59"/>
    <cellStyle name="Heading 3" xfId="27"/>
    <cellStyle name="Heading 3 2" xfId="61"/>
    <cellStyle name="Heading 4" xfId="19"/>
    <cellStyle name="Heading 4 2" xfId="54"/>
    <cellStyle name="Input" xfId="5"/>
    <cellStyle name="Input 2" xfId="48"/>
    <cellStyle name="Linked Cell" xfId="31"/>
    <cellStyle name="Linked Cell 2" xfId="68"/>
    <cellStyle name="Neutral" xfId="33"/>
    <cellStyle name="Neutral 2" xfId="71"/>
    <cellStyle name="Note" xfId="16"/>
    <cellStyle name="Note 2" xfId="52"/>
    <cellStyle name="Note 3" xfId="679"/>
    <cellStyle name="Output" xfId="11"/>
    <cellStyle name="Output 2" xfId="63"/>
    <cellStyle name="Title" xfId="21"/>
    <cellStyle name="Title 2" xfId="56"/>
    <cellStyle name="Total" xfId="32"/>
    <cellStyle name="Total 2" xfId="69"/>
    <cellStyle name="Warning Text" xfId="6"/>
    <cellStyle name="Warning Text 2" xfId="55"/>
    <cellStyle name="标题 1 2" xfId="195"/>
    <cellStyle name="标题 1 2 2" xfId="459"/>
    <cellStyle name="标题 1 2 3" xfId="639"/>
    <cellStyle name="标题 1 2 4" xfId="626"/>
    <cellStyle name="标题 1 3" xfId="196"/>
    <cellStyle name="标题 1 3 2" xfId="460"/>
    <cellStyle name="标题 1 4" xfId="197"/>
    <cellStyle name="标题 1 4 2" xfId="461"/>
    <cellStyle name="标题 1 5" xfId="198"/>
    <cellStyle name="标题 1 5 2" xfId="462"/>
    <cellStyle name="标题 1 6" xfId="199"/>
    <cellStyle name="标题 1 6 2" xfId="463"/>
    <cellStyle name="标题 1 7" xfId="200"/>
    <cellStyle name="标题 1 7 2" xfId="464"/>
    <cellStyle name="标题 10" xfId="201"/>
    <cellStyle name="标题 10 2" xfId="465"/>
    <cellStyle name="标题 2 2" xfId="202"/>
    <cellStyle name="标题 2 2 2" xfId="466"/>
    <cellStyle name="标题 2 2 3" xfId="673"/>
    <cellStyle name="标题 2 2 4" xfId="659"/>
    <cellStyle name="标题 2 3" xfId="203"/>
    <cellStyle name="标题 2 3 2" xfId="467"/>
    <cellStyle name="标题 2 4" xfId="204"/>
    <cellStyle name="标题 2 4 2" xfId="468"/>
    <cellStyle name="标题 2 5" xfId="205"/>
    <cellStyle name="标题 2 5 2" xfId="469"/>
    <cellStyle name="标题 2 6" xfId="206"/>
    <cellStyle name="标题 2 6 2" xfId="470"/>
    <cellStyle name="标题 2 7" xfId="207"/>
    <cellStyle name="标题 2 7 2" xfId="471"/>
    <cellStyle name="标题 3 2" xfId="208"/>
    <cellStyle name="标题 3 2 2" xfId="472"/>
    <cellStyle name="标题 3 2 3" xfId="638"/>
    <cellStyle name="标题 3 2 4" xfId="625"/>
    <cellStyle name="标题 3 3" xfId="209"/>
    <cellStyle name="标题 3 3 2" xfId="473"/>
    <cellStyle name="标题 3 4" xfId="210"/>
    <cellStyle name="标题 3 4 2" xfId="474"/>
    <cellStyle name="标题 3 5" xfId="211"/>
    <cellStyle name="标题 3 5 2" xfId="475"/>
    <cellStyle name="标题 3 6" xfId="212"/>
    <cellStyle name="标题 3 6 2" xfId="476"/>
    <cellStyle name="标题 3 7" xfId="213"/>
    <cellStyle name="标题 3 7 2" xfId="477"/>
    <cellStyle name="标题 4 2" xfId="214"/>
    <cellStyle name="标题 4 2 2" xfId="478"/>
    <cellStyle name="标题 4 2 3" xfId="672"/>
    <cellStyle name="标题 4 2 4" xfId="658"/>
    <cellStyle name="标题 4 3" xfId="215"/>
    <cellStyle name="标题 4 3 2" xfId="479"/>
    <cellStyle name="标题 4 4" xfId="216"/>
    <cellStyle name="标题 4 4 2" xfId="480"/>
    <cellStyle name="标题 4 5" xfId="217"/>
    <cellStyle name="标题 4 5 2" xfId="481"/>
    <cellStyle name="标题 4 6" xfId="218"/>
    <cellStyle name="标题 4 6 2" xfId="482"/>
    <cellStyle name="标题 4 7" xfId="219"/>
    <cellStyle name="标题 4 7 2" xfId="483"/>
    <cellStyle name="标题 5" xfId="220"/>
    <cellStyle name="标题 5 2" xfId="484"/>
    <cellStyle name="标题 5 3" xfId="637"/>
    <cellStyle name="标题 5 4" xfId="624"/>
    <cellStyle name="标题 6" xfId="221"/>
    <cellStyle name="标题 6 2" xfId="485"/>
    <cellStyle name="标题 7" xfId="222"/>
    <cellStyle name="标题 7 2" xfId="486"/>
    <cellStyle name="标题 8" xfId="223"/>
    <cellStyle name="标题 8 2" xfId="487"/>
    <cellStyle name="标题 9" xfId="224"/>
    <cellStyle name="标题 9 2" xfId="488"/>
    <cellStyle name="差 2" xfId="225"/>
    <cellStyle name="差 2 2" xfId="489"/>
    <cellStyle name="差 2 3" xfId="671"/>
    <cellStyle name="差 2 4" xfId="657"/>
    <cellStyle name="差 3" xfId="226"/>
    <cellStyle name="差 3 2" xfId="490"/>
    <cellStyle name="差 4" xfId="227"/>
    <cellStyle name="差 4 2" xfId="491"/>
    <cellStyle name="差 5" xfId="228"/>
    <cellStyle name="差 5 2" xfId="492"/>
    <cellStyle name="差 6" xfId="229"/>
    <cellStyle name="差 6 2" xfId="493"/>
    <cellStyle name="差 7" xfId="230"/>
    <cellStyle name="差 7 2" xfId="494"/>
    <cellStyle name="常规" xfId="0" builtinId="0"/>
    <cellStyle name="常规 10" xfId="662"/>
    <cellStyle name="常规 11" xfId="681"/>
    <cellStyle name="常规 2" xfId="46"/>
    <cellStyle name="常规 2 10" xfId="8"/>
    <cellStyle name="常规 2 10 2" xfId="496"/>
    <cellStyle name="常规 2 10 3" xfId="232"/>
    <cellStyle name="常规 2 11" xfId="233"/>
    <cellStyle name="常规 2 11 2" xfId="497"/>
    <cellStyle name="常规 2 12" xfId="234"/>
    <cellStyle name="常规 2 12 2" xfId="498"/>
    <cellStyle name="常规 2 13" xfId="235"/>
    <cellStyle name="常规 2 13 2" xfId="499"/>
    <cellStyle name="常规 2 14" xfId="236"/>
    <cellStyle name="常规 2 14 2" xfId="500"/>
    <cellStyle name="常规 2 15" xfId="237"/>
    <cellStyle name="常规 2 15 2" xfId="501"/>
    <cellStyle name="常规 2 16" xfId="238"/>
    <cellStyle name="常规 2 16 2" xfId="502"/>
    <cellStyle name="常规 2 17" xfId="239"/>
    <cellStyle name="常规 2 17 2" xfId="503"/>
    <cellStyle name="常规 2 18" xfId="240"/>
    <cellStyle name="常规 2 18 2" xfId="504"/>
    <cellStyle name="常规 2 19" xfId="241"/>
    <cellStyle name="常规 2 19 2" xfId="505"/>
    <cellStyle name="常规 2 2" xfId="242"/>
    <cellStyle name="常规 2 2 2" xfId="506"/>
    <cellStyle name="常规 2 2 3" xfId="670"/>
    <cellStyle name="常规 2 2 4" xfId="656"/>
    <cellStyle name="常规 2 20" xfId="351"/>
    <cellStyle name="常规 2 21" xfId="495"/>
    <cellStyle name="常规 2 22" xfId="231"/>
    <cellStyle name="常规 2 23" xfId="636"/>
    <cellStyle name="常规 2 24" xfId="623"/>
    <cellStyle name="常规 2 3" xfId="243"/>
    <cellStyle name="常规 2 3 2" xfId="507"/>
    <cellStyle name="常规 2 3 3" xfId="635"/>
    <cellStyle name="常规 2 3 4" xfId="622"/>
    <cellStyle name="常规 2 4" xfId="244"/>
    <cellStyle name="常规 2 4 2" xfId="508"/>
    <cellStyle name="常规 2 5" xfId="245"/>
    <cellStyle name="常规 2 5 2" xfId="509"/>
    <cellStyle name="常规 2 6" xfId="246"/>
    <cellStyle name="常规 2 6 2" xfId="510"/>
    <cellStyle name="常规 2 7" xfId="247"/>
    <cellStyle name="常规 2 7 2" xfId="511"/>
    <cellStyle name="常规 2 8" xfId="248"/>
    <cellStyle name="常规 2 8 2" xfId="512"/>
    <cellStyle name="常规 2 9" xfId="249"/>
    <cellStyle name="常规 2 9 2" xfId="513"/>
    <cellStyle name="常规 3" xfId="250"/>
    <cellStyle name="常规 3 2" xfId="514"/>
    <cellStyle name="常规 3 3" xfId="669"/>
    <cellStyle name="常规 3 4" xfId="655"/>
    <cellStyle name="常规 4" xfId="251"/>
    <cellStyle name="常规 4 2" xfId="515"/>
    <cellStyle name="常规 4 3" xfId="634"/>
    <cellStyle name="常规 4 4" xfId="621"/>
    <cellStyle name="常规 5" xfId="252"/>
    <cellStyle name="常规 5 2" xfId="516"/>
    <cellStyle name="常规 6" xfId="88"/>
    <cellStyle name="常规 6 2" xfId="348"/>
    <cellStyle name="常规 6 2 2" xfId="680"/>
    <cellStyle name="常规 6 3" xfId="350"/>
    <cellStyle name="常规 6 4" xfId="613"/>
    <cellStyle name="常规 7" xfId="349"/>
    <cellStyle name="常规 8" xfId="352"/>
    <cellStyle name="常规 9" xfId="678"/>
    <cellStyle name="常规_2016年省本级社会保险基金收支预算表细化 2" xfId="24"/>
    <cellStyle name="超链接 2" xfId="668"/>
    <cellStyle name="超链接 2 2" xfId="633"/>
    <cellStyle name="超链接 2 2 2" xfId="620"/>
    <cellStyle name="超链接 2 3" xfId="667"/>
    <cellStyle name="超链接 2 3 2" xfId="653"/>
    <cellStyle name="超链接 2 4" xfId="654"/>
    <cellStyle name="好 2" xfId="253"/>
    <cellStyle name="好 2 2" xfId="517"/>
    <cellStyle name="好 3" xfId="254"/>
    <cellStyle name="好 3 2" xfId="518"/>
    <cellStyle name="好 4" xfId="255"/>
    <cellStyle name="好 4 2" xfId="519"/>
    <cellStyle name="好 5" xfId="256"/>
    <cellStyle name="好 5 2" xfId="520"/>
    <cellStyle name="好 6" xfId="257"/>
    <cellStyle name="好 6 2" xfId="521"/>
    <cellStyle name="汇总 2" xfId="258"/>
    <cellStyle name="汇总 2 2" xfId="522"/>
    <cellStyle name="汇总 2 3" xfId="666"/>
    <cellStyle name="汇总 2 4" xfId="652"/>
    <cellStyle name="汇总 3" xfId="259"/>
    <cellStyle name="汇总 3 2" xfId="523"/>
    <cellStyle name="汇总 4" xfId="260"/>
    <cellStyle name="汇总 4 2" xfId="524"/>
    <cellStyle name="汇总 5" xfId="261"/>
    <cellStyle name="汇总 5 2" xfId="525"/>
    <cellStyle name="汇总 6" xfId="262"/>
    <cellStyle name="汇总 6 2" xfId="526"/>
    <cellStyle name="汇总 7" xfId="263"/>
    <cellStyle name="汇总 7 2" xfId="527"/>
    <cellStyle name="计算 2" xfId="264"/>
    <cellStyle name="计算 2 2" xfId="528"/>
    <cellStyle name="计算 2 3" xfId="632"/>
    <cellStyle name="计算 2 4" xfId="618"/>
    <cellStyle name="计算 3" xfId="265"/>
    <cellStyle name="计算 3 2" xfId="529"/>
    <cellStyle name="计算 4" xfId="266"/>
    <cellStyle name="计算 4 2" xfId="530"/>
    <cellStyle name="计算 5" xfId="267"/>
    <cellStyle name="计算 5 2" xfId="531"/>
    <cellStyle name="计算 6" xfId="268"/>
    <cellStyle name="计算 6 2" xfId="532"/>
    <cellStyle name="计算 7" xfId="269"/>
    <cellStyle name="计算 7 2" xfId="533"/>
    <cellStyle name="检查单元格 2" xfId="270"/>
    <cellStyle name="检查单元格 2 2" xfId="534"/>
    <cellStyle name="检查单元格 3" xfId="271"/>
    <cellStyle name="检查单元格 3 2" xfId="535"/>
    <cellStyle name="检查单元格 4" xfId="272"/>
    <cellStyle name="检查单元格 4 2" xfId="536"/>
    <cellStyle name="检查单元格 5" xfId="273"/>
    <cellStyle name="检查单元格 5 2" xfId="537"/>
    <cellStyle name="检查单元格 6" xfId="274"/>
    <cellStyle name="检查单元格 6 2" xfId="538"/>
    <cellStyle name="解释性文本 2" xfId="275"/>
    <cellStyle name="解释性文本 2 2" xfId="539"/>
    <cellStyle name="解释性文本 3" xfId="276"/>
    <cellStyle name="解释性文本 3 2" xfId="540"/>
    <cellStyle name="解释性文本 4" xfId="277"/>
    <cellStyle name="解释性文本 4 2" xfId="541"/>
    <cellStyle name="解释性文本 5" xfId="278"/>
    <cellStyle name="解释性文本 5 2" xfId="542"/>
    <cellStyle name="解释性文本 6" xfId="279"/>
    <cellStyle name="解释性文本 6 2" xfId="543"/>
    <cellStyle name="警告文本 2" xfId="280"/>
    <cellStyle name="警告文本 2 2" xfId="544"/>
    <cellStyle name="警告文本 3" xfId="281"/>
    <cellStyle name="警告文本 3 2" xfId="545"/>
    <cellStyle name="警告文本 4" xfId="282"/>
    <cellStyle name="警告文本 4 2" xfId="546"/>
    <cellStyle name="警告文本 5" xfId="283"/>
    <cellStyle name="警告文本 5 2" xfId="547"/>
    <cellStyle name="警告文本 6" xfId="284"/>
    <cellStyle name="警告文本 6 2" xfId="548"/>
    <cellStyle name="链接单元格 2" xfId="285"/>
    <cellStyle name="链接单元格 2 2" xfId="549"/>
    <cellStyle name="链接单元格 3" xfId="286"/>
    <cellStyle name="链接单元格 3 2" xfId="550"/>
    <cellStyle name="链接单元格 4" xfId="287"/>
    <cellStyle name="链接单元格 4 2" xfId="551"/>
    <cellStyle name="链接单元格 5" xfId="288"/>
    <cellStyle name="链接单元格 5 2" xfId="552"/>
    <cellStyle name="链接单元格 6" xfId="289"/>
    <cellStyle name="链接单元格 6 2" xfId="553"/>
    <cellStyle name="链接单元格 7" xfId="290"/>
    <cellStyle name="链接单元格 7 2" xfId="554"/>
    <cellStyle name="强调文字颜色 1 2" xfId="291"/>
    <cellStyle name="强调文字颜色 1 2 2" xfId="555"/>
    <cellStyle name="强调文字颜色 1 2 3" xfId="665"/>
    <cellStyle name="强调文字颜色 1 2 4" xfId="651"/>
    <cellStyle name="强调文字颜色 1 3" xfId="292"/>
    <cellStyle name="强调文字颜色 1 3 2" xfId="556"/>
    <cellStyle name="强调文字颜色 1 4" xfId="293"/>
    <cellStyle name="强调文字颜色 1 4 2" xfId="557"/>
    <cellStyle name="强调文字颜色 1 5" xfId="294"/>
    <cellStyle name="强调文字颜色 1 5 2" xfId="558"/>
    <cellStyle name="强调文字颜色 1 6" xfId="295"/>
    <cellStyle name="强调文字颜色 1 6 2" xfId="559"/>
    <cellStyle name="强调文字颜色 1 7" xfId="296"/>
    <cellStyle name="强调文字颜色 1 7 2" xfId="560"/>
    <cellStyle name="强调文字颜色 2 2" xfId="297"/>
    <cellStyle name="强调文字颜色 2 2 2" xfId="561"/>
    <cellStyle name="强调文字颜色 2 3" xfId="298"/>
    <cellStyle name="强调文字颜色 2 3 2" xfId="562"/>
    <cellStyle name="强调文字颜色 2 4" xfId="299"/>
    <cellStyle name="强调文字颜色 2 4 2" xfId="563"/>
    <cellStyle name="强调文字颜色 2 5" xfId="300"/>
    <cellStyle name="强调文字颜色 2 5 2" xfId="564"/>
    <cellStyle name="强调文字颜色 2 6" xfId="301"/>
    <cellStyle name="强调文字颜色 2 6 2" xfId="565"/>
    <cellStyle name="强调文字颜色 2 7" xfId="302"/>
    <cellStyle name="强调文字颜色 2 7 2" xfId="566"/>
    <cellStyle name="强调文字颜色 3 2" xfId="303"/>
    <cellStyle name="强调文字颜色 3 2 2" xfId="567"/>
    <cellStyle name="强调文字颜色 3 3" xfId="304"/>
    <cellStyle name="强调文字颜色 3 3 2" xfId="568"/>
    <cellStyle name="强调文字颜色 3 4" xfId="305"/>
    <cellStyle name="强调文字颜色 3 4 2" xfId="569"/>
    <cellStyle name="强调文字颜色 3 5" xfId="306"/>
    <cellStyle name="强调文字颜色 3 5 2" xfId="570"/>
    <cellStyle name="强调文字颜色 3 6" xfId="307"/>
    <cellStyle name="强调文字颜色 3 6 2" xfId="571"/>
    <cellStyle name="强调文字颜色 3 7" xfId="308"/>
    <cellStyle name="强调文字颜色 3 7 2" xfId="572"/>
    <cellStyle name="强调文字颜色 4 2" xfId="309"/>
    <cellStyle name="强调文字颜色 4 2 2" xfId="573"/>
    <cellStyle name="强调文字颜色 4 2 3" xfId="631"/>
    <cellStyle name="强调文字颜色 4 2 4" xfId="617"/>
    <cellStyle name="强调文字颜色 4 3" xfId="310"/>
    <cellStyle name="强调文字颜色 4 3 2" xfId="574"/>
    <cellStyle name="强调文字颜色 4 4" xfId="311"/>
    <cellStyle name="强调文字颜色 4 4 2" xfId="575"/>
    <cellStyle name="强调文字颜色 4 5" xfId="312"/>
    <cellStyle name="强调文字颜色 4 5 2" xfId="576"/>
    <cellStyle name="强调文字颜色 4 6" xfId="313"/>
    <cellStyle name="强调文字颜色 4 6 2" xfId="577"/>
    <cellStyle name="强调文字颜色 4 7" xfId="314"/>
    <cellStyle name="强调文字颜色 4 7 2" xfId="578"/>
    <cellStyle name="强调文字颜色 5 2" xfId="315"/>
    <cellStyle name="强调文字颜色 5 2 2" xfId="579"/>
    <cellStyle name="强调文字颜色 5 3" xfId="316"/>
    <cellStyle name="强调文字颜色 5 3 2" xfId="580"/>
    <cellStyle name="强调文字颜色 5 4" xfId="317"/>
    <cellStyle name="强调文字颜色 5 4 2" xfId="581"/>
    <cellStyle name="强调文字颜色 5 5" xfId="318"/>
    <cellStyle name="强调文字颜色 5 5 2" xfId="582"/>
    <cellStyle name="强调文字颜色 5 6" xfId="319"/>
    <cellStyle name="强调文字颜色 5 6 2" xfId="583"/>
    <cellStyle name="强调文字颜色 6 2" xfId="320"/>
    <cellStyle name="强调文字颜色 6 2 2" xfId="584"/>
    <cellStyle name="强调文字颜色 6 3" xfId="321"/>
    <cellStyle name="强调文字颜色 6 3 2" xfId="585"/>
    <cellStyle name="强调文字颜色 6 4" xfId="322"/>
    <cellStyle name="强调文字颜色 6 4 2" xfId="586"/>
    <cellStyle name="强调文字颜色 6 5" xfId="323"/>
    <cellStyle name="强调文字颜色 6 5 2" xfId="587"/>
    <cellStyle name="强调文字颜色 6 6" xfId="324"/>
    <cellStyle name="强调文字颜色 6 6 2" xfId="588"/>
    <cellStyle name="强调文字颜色 6 7" xfId="325"/>
    <cellStyle name="强调文字颜色 6 7 2" xfId="589"/>
    <cellStyle name="适中 2" xfId="326"/>
    <cellStyle name="适中 2 2" xfId="590"/>
    <cellStyle name="适中 3" xfId="327"/>
    <cellStyle name="适中 3 2" xfId="591"/>
    <cellStyle name="适中 4" xfId="328"/>
    <cellStyle name="适中 4 2" xfId="592"/>
    <cellStyle name="适中 5" xfId="329"/>
    <cellStyle name="适中 5 2" xfId="593"/>
    <cellStyle name="适中 6" xfId="330"/>
    <cellStyle name="适中 6 2" xfId="594"/>
    <cellStyle name="适中 7" xfId="331"/>
    <cellStyle name="适中 7 2" xfId="595"/>
    <cellStyle name="输出 2" xfId="332"/>
    <cellStyle name="输出 2 2" xfId="596"/>
    <cellStyle name="输出 2 3" xfId="630"/>
    <cellStyle name="输出 2 4" xfId="616"/>
    <cellStyle name="输出 3" xfId="333"/>
    <cellStyle name="输出 3 2" xfId="597"/>
    <cellStyle name="输出 4" xfId="334"/>
    <cellStyle name="输出 4 2" xfId="598"/>
    <cellStyle name="输出 5" xfId="335"/>
    <cellStyle name="输出 5 2" xfId="599"/>
    <cellStyle name="输出 6" xfId="336"/>
    <cellStyle name="输出 6 2" xfId="600"/>
    <cellStyle name="输出 7" xfId="337"/>
    <cellStyle name="输出 7 2" xfId="601"/>
    <cellStyle name="输入 2" xfId="338"/>
    <cellStyle name="输入 2 2" xfId="602"/>
    <cellStyle name="输入 3" xfId="339"/>
    <cellStyle name="输入 3 2" xfId="603"/>
    <cellStyle name="输入 4" xfId="340"/>
    <cellStyle name="输入 4 2" xfId="604"/>
    <cellStyle name="输入 5" xfId="341"/>
    <cellStyle name="输入 5 2" xfId="605"/>
    <cellStyle name="输入 6" xfId="342"/>
    <cellStyle name="输入 6 2" xfId="606"/>
    <cellStyle name="已访问的超链接 2" xfId="629"/>
    <cellStyle name="已访问的超链接 2 2" xfId="664"/>
    <cellStyle name="已访问的超链接 2 2 2" xfId="650"/>
    <cellStyle name="已访问的超链接 2 3" xfId="628"/>
    <cellStyle name="已访问的超链接 2 3 2" xfId="614"/>
    <cellStyle name="已访问的超链接 2 4" xfId="615"/>
    <cellStyle name="注释 2" xfId="343"/>
    <cellStyle name="注释 2 2" xfId="607"/>
    <cellStyle name="注释 2 3" xfId="663"/>
    <cellStyle name="注释 2 4" xfId="649"/>
    <cellStyle name="注释 3" xfId="344"/>
    <cellStyle name="注释 3 2" xfId="608"/>
    <cellStyle name="注释 4" xfId="345"/>
    <cellStyle name="注释 4 2" xfId="609"/>
    <cellStyle name="注释 5" xfId="346"/>
    <cellStyle name="注释 5 2" xfId="610"/>
    <cellStyle name="注释 6" xfId="347"/>
    <cellStyle name="注释 6 2" xfId="611"/>
  </cellStyles>
  <dxfs count="17">
    <dxf>
      <fill>
        <patternFill patternType="solid">
          <fgColor theme="4" tint="0.79998168889431442"/>
          <bgColor theme="4" tint="0.79998168889431442"/>
        </patternFill>
      </fill>
      <border>
        <bottom style="thin">
          <color theme="4" tint="0.39997558519241921"/>
        </bottom>
      </border>
    </dxf>
    <dxf>
      <font>
        <b/>
      </font>
      <fill>
        <patternFill patternType="solid">
          <fgColor theme="4" tint="0.79998168889431442"/>
          <bgColor theme="4" tint="0.79998168889431442"/>
        </patternFill>
      </fill>
      <border>
        <bottom style="thin">
          <color theme="4" tint="0.39997558519241921"/>
        </bottom>
      </border>
    </dxf>
    <dxf>
      <font>
        <color theme="1"/>
      </font>
    </dxf>
    <dxf>
      <font>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fill>
        <patternFill patternType="solid">
          <fgColor theme="4" tint="0.79998168889431442"/>
          <bgColor theme="4" tint="0.79998168889431442"/>
        </patternFill>
      </fill>
      <border>
        <top style="thin">
          <color theme="4" tint="0.39997558519241921"/>
        </top>
        <bottom style="thin">
          <color theme="4" tint="0.39997558519241921"/>
        </bottom>
      </border>
    </dxf>
    <dxf>
      <font>
        <b/>
        <color theme="1"/>
      </font>
      <fill>
        <patternFill patternType="solid">
          <fgColor theme="4" tint="0.79998168889431442"/>
          <bgColor theme="4" tint="0.79998168889431442"/>
        </patternFill>
      </fill>
      <border>
        <bottom style="thin">
          <color theme="4" tint="0.39997558519241921"/>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21"/>
        </horizontal>
      </border>
    </dxf>
  </dxfs>
  <tableStyles count="2" defaultTableStyle="TableStyleMedium2"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ASEINFO"/>
      <sheetName val="IB"/>
      <sheetName val="IB-2"/>
      <sheetName val="ML"/>
      <sheetName val="sheet01"/>
      <sheetName val="J01"/>
      <sheetName val="J01-2"/>
      <sheetName val="J02"/>
      <sheetName val="J03"/>
      <sheetName val="J04"/>
      <sheetName val="J05"/>
      <sheetName val="J06"/>
      <sheetName val="J07"/>
      <sheetName val="J08"/>
      <sheetName val="J09"/>
      <sheetName val="J10"/>
      <sheetName val="sheet02"/>
      <sheetName val="J11"/>
      <sheetName val="J12"/>
      <sheetName val="J13"/>
      <sheetName val="J14"/>
      <sheetName val="J15"/>
      <sheetName val="J16"/>
      <sheetName val="J17"/>
      <sheetName val="J18"/>
      <sheetName val="sheet03"/>
      <sheetName val="J19"/>
      <sheetName val="J20"/>
      <sheetName val="J21"/>
      <sheetName val="J22"/>
      <sheetName val="sheet04"/>
      <sheetName val="J23"/>
      <sheetName val="J24"/>
      <sheetName val="J25"/>
      <sheetName val="J26"/>
      <sheetName val="J71"/>
      <sheetName val="J72"/>
      <sheetName val="J73"/>
      <sheetName val="FIB"/>
      <sheetName val="FML"/>
      <sheetName val="sheet001"/>
      <sheetName val="F01"/>
      <sheetName val="F02"/>
      <sheetName val="F03"/>
      <sheetName val="F04"/>
      <sheetName val="F05"/>
      <sheetName val="F06"/>
      <sheetName val="F07"/>
      <sheetName val="F08"/>
      <sheetName val="F09"/>
      <sheetName val="F10"/>
      <sheetName val="F11"/>
      <sheetName val="F12"/>
      <sheetName val="sheet002"/>
      <sheetName val="F13"/>
      <sheetName val="F14"/>
      <sheetName val="sheet003"/>
      <sheetName val="F15"/>
      <sheetName val="F16"/>
      <sheetName val="sheet004"/>
      <sheetName val="F17"/>
      <sheetName val="F18"/>
      <sheetName val="F19"/>
    </sheetNames>
    <sheetDataSet>
      <sheetData sheetId="0">
        <row r="2">
          <cell r="B2" t="str">
            <v>2025年</v>
          </cell>
        </row>
        <row r="7">
          <cell r="B7" t="str">
            <v>汤阴县</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3"/>
  <sheetViews>
    <sheetView showZeros="0" workbookViewId="0"/>
  </sheetViews>
  <sheetFormatPr defaultColWidth="8.125" defaultRowHeight="17.45" customHeight="1"/>
  <cols>
    <col min="1" max="1" width="24.875" style="79" customWidth="1"/>
    <col min="2" max="2" width="8.125" style="79"/>
  </cols>
  <sheetData>
    <row r="1" spans="1:2" ht="17.45" customHeight="1">
      <c r="A1" t="s">
        <v>0</v>
      </c>
      <c r="B1" s="80" t="s">
        <v>1</v>
      </c>
    </row>
    <row r="2" spans="1:2" ht="17.45" customHeight="1">
      <c r="A2" t="s">
        <v>2</v>
      </c>
      <c r="B2" s="80" t="s">
        <v>3</v>
      </c>
    </row>
    <row r="3" spans="1:2" ht="17.45" customHeight="1">
      <c r="A3" t="s">
        <v>4</v>
      </c>
      <c r="B3" s="80" t="s">
        <v>5</v>
      </c>
    </row>
    <row r="4" spans="1:2" ht="17.45" customHeight="1">
      <c r="A4" t="s">
        <v>6</v>
      </c>
      <c r="B4" s="80" t="s">
        <v>7</v>
      </c>
    </row>
    <row r="5" spans="1:2" ht="17.45" customHeight="1">
      <c r="A5" t="s">
        <v>8</v>
      </c>
      <c r="B5" s="80" t="s">
        <v>9</v>
      </c>
    </row>
    <row r="6" spans="1:2" ht="17.45" customHeight="1">
      <c r="A6" t="s">
        <v>10</v>
      </c>
      <c r="B6" s="80" t="s">
        <v>11</v>
      </c>
    </row>
    <row r="7" spans="1:2" ht="17.45" customHeight="1">
      <c r="A7" t="s">
        <v>12</v>
      </c>
      <c r="B7" s="80" t="s">
        <v>13</v>
      </c>
    </row>
    <row r="8" spans="1:2" ht="17.45" customHeight="1">
      <c r="A8" t="s">
        <v>14</v>
      </c>
      <c r="B8" s="80" t="s">
        <v>13</v>
      </c>
    </row>
    <row r="9" spans="1:2" ht="17.45" customHeight="1">
      <c r="A9" t="s">
        <v>15</v>
      </c>
      <c r="B9" s="80" t="s">
        <v>16</v>
      </c>
    </row>
    <row r="10" spans="1:2" ht="17.45" customHeight="1">
      <c r="A10" t="s">
        <v>17</v>
      </c>
      <c r="B10" s="80" t="s">
        <v>18</v>
      </c>
    </row>
    <row r="11" spans="1:2" ht="17.45" customHeight="1">
      <c r="A11" t="s">
        <v>19</v>
      </c>
      <c r="B11" s="80" t="s">
        <v>20</v>
      </c>
    </row>
    <row r="12" spans="1:2" ht="17.45" customHeight="1">
      <c r="A12" t="s">
        <v>19</v>
      </c>
      <c r="B12" s="80" t="s">
        <v>21</v>
      </c>
    </row>
    <row r="13" spans="1:2" ht="17.45" customHeight="1">
      <c r="A13" t="s">
        <v>22</v>
      </c>
      <c r="B13" s="80" t="s">
        <v>20</v>
      </c>
    </row>
    <row r="14" spans="1:2" ht="17.45" customHeight="1">
      <c r="A14" t="s">
        <v>23</v>
      </c>
      <c r="B14" s="80" t="s">
        <v>21</v>
      </c>
    </row>
    <row r="15" spans="1:2" ht="17.45" customHeight="1">
      <c r="A15" t="s">
        <v>24</v>
      </c>
      <c r="B15" s="80" t="s">
        <v>20</v>
      </c>
    </row>
    <row r="16" spans="1:2" ht="17.45" customHeight="1">
      <c r="A16" t="s">
        <v>25</v>
      </c>
      <c r="B16" s="80" t="s">
        <v>26</v>
      </c>
    </row>
    <row r="17" spans="1:2" ht="17.45" customHeight="1">
      <c r="A17" t="s">
        <v>27</v>
      </c>
      <c r="B17" s="80" t="s">
        <v>28</v>
      </c>
    </row>
    <row r="18" spans="1:2" ht="17.45" customHeight="1">
      <c r="A18" t="s">
        <v>29</v>
      </c>
      <c r="B18" s="80" t="s">
        <v>30</v>
      </c>
    </row>
    <row r="19" spans="1:2" ht="17.45" customHeight="1">
      <c r="A19" t="s">
        <v>31</v>
      </c>
      <c r="B19" s="80" t="s">
        <v>32</v>
      </c>
    </row>
    <row r="20" spans="1:2" ht="17.45" customHeight="1">
      <c r="A20" t="s">
        <v>33</v>
      </c>
      <c r="B20" t="s">
        <v>13</v>
      </c>
    </row>
    <row r="21" spans="1:2" ht="17.45" customHeight="1">
      <c r="A21"/>
      <c r="B21"/>
    </row>
    <row r="22" spans="1:2" ht="17.45" customHeight="1">
      <c r="A22"/>
      <c r="B22"/>
    </row>
    <row r="23" spans="1:2" ht="17.45" customHeight="1">
      <c r="A23"/>
      <c r="B23" s="80"/>
    </row>
  </sheetData>
  <sheetProtection sheet="1" scenarios="1" autoFilter="0"/>
  <phoneticPr fontId="50" type="noConversion"/>
  <pageMargins left="0.75" right="0.75" top="1" bottom="1" header="0.5" footer="0.5"/>
  <pageSetup orientation="portrait"/>
  <headerFooter alignWithMargins="0"/>
</worksheet>
</file>

<file path=xl/worksheets/sheet2.xml><?xml version="1.0" encoding="utf-8"?>
<worksheet xmlns="http://schemas.openxmlformats.org/spreadsheetml/2006/main" xmlns:r="http://schemas.openxmlformats.org/officeDocument/2006/relationships">
  <dimension ref="A1:G20"/>
  <sheetViews>
    <sheetView showGridLines="0" showZeros="0" topLeftCell="E1" workbookViewId="0">
      <selection activeCell="Q16" sqref="Q16"/>
    </sheetView>
  </sheetViews>
  <sheetFormatPr defaultColWidth="12.125" defaultRowHeight="17.100000000000001" customHeight="1"/>
  <cols>
    <col min="1" max="7" width="17.125" customWidth="1"/>
  </cols>
  <sheetData>
    <row r="1" spans="1:7" ht="17.100000000000001" customHeight="1">
      <c r="A1" s="35"/>
      <c r="B1" s="35"/>
      <c r="C1" s="35"/>
      <c r="D1" s="35"/>
      <c r="E1" s="35"/>
      <c r="F1" s="35"/>
      <c r="G1" s="35"/>
    </row>
    <row r="2" spans="1:7" ht="17.100000000000001" customHeight="1">
      <c r="A2" s="35"/>
      <c r="B2" s="35"/>
      <c r="C2" s="35"/>
      <c r="D2" s="35"/>
      <c r="E2" s="35"/>
      <c r="F2" s="35"/>
      <c r="G2" s="35"/>
    </row>
    <row r="3" spans="1:7" ht="17.100000000000001" customHeight="1">
      <c r="A3" s="35"/>
      <c r="B3" s="35"/>
      <c r="C3" s="35"/>
      <c r="D3" s="35"/>
      <c r="E3" s="35"/>
      <c r="F3" s="35"/>
      <c r="G3" s="35"/>
    </row>
    <row r="4" spans="1:7" ht="17.100000000000001" customHeight="1">
      <c r="A4" s="35"/>
      <c r="B4" s="35"/>
      <c r="C4" s="35"/>
      <c r="D4" s="35"/>
      <c r="E4" s="35"/>
      <c r="F4" s="35"/>
      <c r="G4" s="35"/>
    </row>
    <row r="5" spans="1:7" ht="17.100000000000001" customHeight="1">
      <c r="A5" s="35"/>
      <c r="B5" s="35"/>
      <c r="C5" s="35"/>
      <c r="D5" s="35"/>
      <c r="E5" s="35"/>
      <c r="F5" s="35"/>
      <c r="G5" s="35"/>
    </row>
    <row r="6" spans="1:7" ht="17.100000000000001" customHeight="1">
      <c r="A6" s="35"/>
      <c r="B6" s="35"/>
      <c r="C6" s="35"/>
      <c r="D6" s="35"/>
      <c r="E6" s="35"/>
      <c r="F6" s="35"/>
      <c r="G6" s="35"/>
    </row>
    <row r="7" spans="1:7" ht="17.100000000000001" customHeight="1">
      <c r="A7" s="35"/>
      <c r="B7" s="35"/>
      <c r="C7" s="35"/>
      <c r="D7" s="35"/>
      <c r="E7" s="35"/>
      <c r="F7" s="35"/>
      <c r="G7" s="35"/>
    </row>
    <row r="8" spans="1:7" ht="17.100000000000001" customHeight="1">
      <c r="A8" s="35"/>
      <c r="B8" s="35"/>
      <c r="C8" s="35"/>
      <c r="D8" s="35"/>
      <c r="E8" s="35"/>
      <c r="F8" s="35"/>
      <c r="G8" s="35"/>
    </row>
    <row r="9" spans="1:7" ht="35.1" customHeight="1">
      <c r="A9" s="132" t="str">
        <f>'##BASEINFO'!$B$2&amp;"度财政总决算报表"</f>
        <v>2025年度财政总决算报表</v>
      </c>
      <c r="B9" s="132"/>
      <c r="C9" s="132"/>
      <c r="D9" s="132"/>
      <c r="E9" s="132"/>
      <c r="F9" s="132"/>
      <c r="G9" s="132"/>
    </row>
    <row r="10" spans="1:7" ht="17.100000000000001" customHeight="1">
      <c r="A10" s="35"/>
      <c r="B10" s="35"/>
      <c r="C10" s="35"/>
      <c r="D10" s="35"/>
      <c r="E10" s="35"/>
      <c r="F10" s="35"/>
      <c r="G10" s="35"/>
    </row>
    <row r="11" spans="1:7" ht="17.100000000000001" customHeight="1">
      <c r="A11" s="35"/>
      <c r="B11" s="35"/>
      <c r="C11" s="35"/>
      <c r="D11" s="35"/>
      <c r="E11" s="35"/>
      <c r="F11" s="35"/>
      <c r="G11" s="35"/>
    </row>
    <row r="12" spans="1:7" ht="17.100000000000001" customHeight="1">
      <c r="A12" s="35"/>
      <c r="B12" s="35"/>
      <c r="C12" s="35"/>
      <c r="D12" s="35"/>
      <c r="E12" s="35"/>
      <c r="F12" s="35"/>
      <c r="G12" s="35"/>
    </row>
    <row r="13" spans="1:7" ht="17.100000000000001" customHeight="1">
      <c r="A13" s="35"/>
      <c r="B13" s="35"/>
      <c r="C13" s="35"/>
      <c r="D13" s="35"/>
      <c r="E13" s="35"/>
      <c r="F13" s="35"/>
      <c r="G13" s="35"/>
    </row>
    <row r="14" spans="1:7" ht="17.100000000000001" customHeight="1">
      <c r="A14" s="35"/>
      <c r="B14" s="35"/>
      <c r="C14" s="35"/>
      <c r="D14" s="35"/>
      <c r="E14" s="35"/>
      <c r="F14" s="35"/>
      <c r="G14" s="35"/>
    </row>
    <row r="15" spans="1:7" ht="17.100000000000001" customHeight="1">
      <c r="A15" s="35"/>
      <c r="B15" s="35"/>
      <c r="C15" s="35"/>
      <c r="D15" s="35"/>
      <c r="E15" s="35"/>
      <c r="F15" s="35"/>
      <c r="G15" s="35"/>
    </row>
    <row r="16" spans="1:7" ht="17.100000000000001" customHeight="1">
      <c r="A16" s="35"/>
      <c r="B16" s="35"/>
      <c r="C16" s="35"/>
      <c r="D16" s="35"/>
      <c r="E16" s="35"/>
      <c r="F16" s="35"/>
      <c r="G16" s="35"/>
    </row>
    <row r="17" spans="1:7" ht="17.100000000000001" customHeight="1">
      <c r="A17" s="35"/>
      <c r="B17" s="35"/>
      <c r="C17" s="35"/>
      <c r="D17" s="35"/>
      <c r="E17" s="35"/>
      <c r="F17" s="35"/>
      <c r="G17" s="35"/>
    </row>
    <row r="18" spans="1:7" ht="17.100000000000001" customHeight="1">
      <c r="A18" s="35"/>
      <c r="B18" s="35"/>
      <c r="C18" s="35"/>
      <c r="D18" s="35"/>
      <c r="E18" s="35"/>
      <c r="F18" s="35"/>
      <c r="G18" s="35"/>
    </row>
    <row r="19" spans="1:7" ht="17.100000000000001" customHeight="1">
      <c r="A19" s="35"/>
      <c r="B19" s="35"/>
      <c r="C19" s="35"/>
      <c r="D19" s="35"/>
      <c r="E19" s="35"/>
      <c r="F19" s="35"/>
      <c r="G19" s="35"/>
    </row>
    <row r="20" spans="1:7" ht="17.100000000000001" customHeight="1">
      <c r="A20" s="35"/>
      <c r="B20" s="35"/>
      <c r="C20" s="35"/>
      <c r="D20" s="35"/>
      <c r="E20" s="35"/>
      <c r="F20" s="35"/>
      <c r="G20" s="35"/>
    </row>
  </sheetData>
  <mergeCells count="1">
    <mergeCell ref="A9:G9"/>
  </mergeCells>
  <phoneticPr fontId="50" type="noConversion"/>
  <printOptions horizontalCentered="1" verticalCentered="1"/>
  <pageMargins left="0.25972222222222202" right="0.23958333333333301" top="0.23958333333333301" bottom="0.469444444444444" header="0" footer="0"/>
  <pageSetup paperSize="12" pageOrder="overThenDown" orientation="landscape"/>
  <headerFooter alignWithMargins="0"/>
</worksheet>
</file>

<file path=xl/worksheets/sheet3.xml><?xml version="1.0" encoding="utf-8"?>
<worksheet xmlns="http://schemas.openxmlformats.org/spreadsheetml/2006/main" xmlns:r="http://schemas.openxmlformats.org/officeDocument/2006/relationships">
  <dimension ref="A1:F40"/>
  <sheetViews>
    <sheetView showGridLines="0" showZeros="0" defaultGridColor="0" colorId="8" workbookViewId="0">
      <selection activeCell="C30" sqref="C30"/>
    </sheetView>
  </sheetViews>
  <sheetFormatPr defaultColWidth="12.125" defaultRowHeight="19.7" customHeight="1"/>
  <cols>
    <col min="1" max="1" width="9.875" style="1" customWidth="1"/>
    <col min="2" max="2" width="21.875" style="1" customWidth="1"/>
    <col min="3" max="3" width="48.375" style="1" customWidth="1"/>
    <col min="4" max="4" width="6.875" style="1" customWidth="1"/>
    <col min="5" max="5" width="37.375" style="1" customWidth="1"/>
    <col min="6" max="6" width="9.5" style="1" customWidth="1"/>
    <col min="7" max="16384" width="12.125" style="1"/>
  </cols>
  <sheetData>
    <row r="1" spans="1:6" ht="27" customHeight="1">
      <c r="A1" s="72"/>
      <c r="B1" s="134" t="s">
        <v>34</v>
      </c>
      <c r="C1" s="134"/>
      <c r="D1" s="134"/>
      <c r="E1" s="134"/>
      <c r="F1" s="72"/>
    </row>
    <row r="2" spans="1:6" ht="19.7" customHeight="1">
      <c r="A2" s="35"/>
      <c r="B2" s="35"/>
      <c r="C2" s="35"/>
      <c r="D2" s="35"/>
      <c r="E2" s="35"/>
      <c r="F2" s="35"/>
    </row>
    <row r="3" spans="1:6" ht="19.7" customHeight="1">
      <c r="A3" s="35"/>
      <c r="B3" s="28" t="s">
        <v>35</v>
      </c>
      <c r="C3" s="28" t="s">
        <v>36</v>
      </c>
      <c r="D3" s="28" t="s">
        <v>37</v>
      </c>
      <c r="E3" s="28"/>
      <c r="F3" s="35"/>
    </row>
    <row r="4" spans="1:6" ht="15" customHeight="1">
      <c r="A4" s="35"/>
      <c r="B4" s="28" t="s">
        <v>38</v>
      </c>
      <c r="C4" s="73" t="s">
        <v>39</v>
      </c>
      <c r="D4" s="74"/>
      <c r="E4" s="135" t="s">
        <v>40</v>
      </c>
      <c r="F4" s="35"/>
    </row>
    <row r="5" spans="1:6" ht="15" customHeight="1">
      <c r="A5" s="35"/>
      <c r="B5" s="28" t="s">
        <v>41</v>
      </c>
      <c r="C5" s="73" t="s">
        <v>42</v>
      </c>
      <c r="D5" s="74"/>
      <c r="E5" s="136"/>
      <c r="F5" s="35"/>
    </row>
    <row r="6" spans="1:6" ht="14.25" customHeight="1">
      <c r="A6" s="35"/>
      <c r="B6" s="28" t="s">
        <v>43</v>
      </c>
      <c r="C6" s="73" t="s">
        <v>44</v>
      </c>
      <c r="D6" s="74"/>
      <c r="E6" s="136"/>
      <c r="F6" s="35"/>
    </row>
    <row r="7" spans="1:6" ht="14.25" customHeight="1">
      <c r="A7" s="35"/>
      <c r="B7" s="28" t="s">
        <v>45</v>
      </c>
      <c r="C7" s="73" t="s">
        <v>46</v>
      </c>
      <c r="D7" s="74"/>
      <c r="E7" s="136"/>
      <c r="F7" s="35"/>
    </row>
    <row r="8" spans="1:6" ht="14.25" customHeight="1">
      <c r="A8" s="35"/>
      <c r="B8" s="28" t="s">
        <v>47</v>
      </c>
      <c r="C8" s="73" t="s">
        <v>48</v>
      </c>
      <c r="D8" s="74"/>
      <c r="E8" s="136"/>
      <c r="F8" s="35"/>
    </row>
    <row r="9" spans="1:6" ht="14.25" customHeight="1">
      <c r="A9" s="35"/>
      <c r="B9" s="28" t="s">
        <v>49</v>
      </c>
      <c r="C9" s="73" t="s">
        <v>50</v>
      </c>
      <c r="D9" s="74"/>
      <c r="E9" s="136"/>
      <c r="F9" s="35"/>
    </row>
    <row r="10" spans="1:6" ht="14.25" customHeight="1">
      <c r="A10" s="35"/>
      <c r="B10" s="28" t="s">
        <v>51</v>
      </c>
      <c r="C10" s="73" t="s">
        <v>52</v>
      </c>
      <c r="D10" s="74"/>
      <c r="E10" s="136"/>
      <c r="F10" s="35"/>
    </row>
    <row r="11" spans="1:6" ht="14.25" customHeight="1">
      <c r="A11" s="35"/>
      <c r="B11" s="28" t="s">
        <v>53</v>
      </c>
      <c r="C11" s="73" t="s">
        <v>54</v>
      </c>
      <c r="D11" s="74"/>
      <c r="E11" s="136"/>
      <c r="F11" s="35"/>
    </row>
    <row r="12" spans="1:6" ht="14.25" customHeight="1">
      <c r="A12" s="35"/>
      <c r="B12" s="28" t="s">
        <v>55</v>
      </c>
      <c r="C12" s="73" t="s">
        <v>56</v>
      </c>
      <c r="D12" s="74"/>
      <c r="E12" s="136"/>
      <c r="F12" s="35"/>
    </row>
    <row r="13" spans="1:6" ht="14.25" customHeight="1">
      <c r="A13" s="35"/>
      <c r="B13" s="28" t="s">
        <v>57</v>
      </c>
      <c r="C13" s="73" t="s">
        <v>58</v>
      </c>
      <c r="D13" s="74"/>
      <c r="E13" s="136"/>
      <c r="F13" s="35"/>
    </row>
    <row r="14" spans="1:6" ht="14.25" customHeight="1">
      <c r="A14" s="35"/>
      <c r="B14" s="75" t="s">
        <v>59</v>
      </c>
      <c r="C14" s="73" t="s">
        <v>60</v>
      </c>
      <c r="D14" s="74"/>
      <c r="E14" s="137"/>
      <c r="F14" s="35"/>
    </row>
    <row r="15" spans="1:6" ht="15" customHeight="1">
      <c r="A15" s="35"/>
      <c r="B15" s="75" t="s">
        <v>61</v>
      </c>
      <c r="C15" s="73" t="s">
        <v>62</v>
      </c>
      <c r="D15" s="74"/>
      <c r="E15" s="135" t="s">
        <v>63</v>
      </c>
      <c r="F15" s="35"/>
    </row>
    <row r="16" spans="1:6" ht="14.25" customHeight="1">
      <c r="A16" s="35"/>
      <c r="B16" s="75" t="s">
        <v>64</v>
      </c>
      <c r="C16" s="73" t="s">
        <v>65</v>
      </c>
      <c r="D16" s="74"/>
      <c r="E16" s="136"/>
      <c r="F16" s="35"/>
    </row>
    <row r="17" spans="1:6" ht="14.25" customHeight="1">
      <c r="A17" s="35"/>
      <c r="B17" s="75" t="s">
        <v>66</v>
      </c>
      <c r="C17" s="73" t="s">
        <v>67</v>
      </c>
      <c r="D17" s="74"/>
      <c r="E17" s="136"/>
      <c r="F17" s="35"/>
    </row>
    <row r="18" spans="1:6" ht="14.25" customHeight="1">
      <c r="A18" s="35"/>
      <c r="B18" s="75" t="s">
        <v>68</v>
      </c>
      <c r="C18" s="73" t="s">
        <v>69</v>
      </c>
      <c r="D18" s="74"/>
      <c r="E18" s="136"/>
      <c r="F18" s="35"/>
    </row>
    <row r="19" spans="1:6" ht="14.25" customHeight="1">
      <c r="A19" s="35"/>
      <c r="B19" s="75" t="s">
        <v>70</v>
      </c>
      <c r="C19" s="73" t="s">
        <v>71</v>
      </c>
      <c r="D19" s="74"/>
      <c r="E19" s="136"/>
      <c r="F19" s="35"/>
    </row>
    <row r="20" spans="1:6" ht="14.25" customHeight="1">
      <c r="A20" s="35"/>
      <c r="B20" s="75" t="s">
        <v>72</v>
      </c>
      <c r="C20" s="73" t="s">
        <v>73</v>
      </c>
      <c r="D20" s="74"/>
      <c r="E20" s="136"/>
      <c r="F20" s="35"/>
    </row>
    <row r="21" spans="1:6" ht="14.25" customHeight="1">
      <c r="A21" s="35"/>
      <c r="B21" s="75" t="s">
        <v>74</v>
      </c>
      <c r="C21" s="73" t="s">
        <v>75</v>
      </c>
      <c r="D21" s="74"/>
      <c r="E21" s="136"/>
      <c r="F21" s="35"/>
    </row>
    <row r="22" spans="1:6" ht="14.25" customHeight="1">
      <c r="A22" s="35"/>
      <c r="B22" s="75" t="s">
        <v>76</v>
      </c>
      <c r="C22" s="73" t="s">
        <v>77</v>
      </c>
      <c r="D22" s="74"/>
      <c r="E22" s="136"/>
      <c r="F22" s="35"/>
    </row>
    <row r="23" spans="1:6" ht="14.25" customHeight="1">
      <c r="A23" s="35"/>
      <c r="B23" s="75" t="s">
        <v>78</v>
      </c>
      <c r="C23" s="73" t="s">
        <v>79</v>
      </c>
      <c r="D23" s="74"/>
      <c r="E23" s="137"/>
      <c r="F23" s="35"/>
    </row>
    <row r="24" spans="1:6" ht="14.1" customHeight="1">
      <c r="A24" s="35"/>
      <c r="B24" s="75" t="s">
        <v>80</v>
      </c>
      <c r="C24" s="73" t="s">
        <v>81</v>
      </c>
      <c r="D24" s="74"/>
      <c r="E24" s="135" t="s">
        <v>82</v>
      </c>
      <c r="F24" s="35"/>
    </row>
    <row r="25" spans="1:6" ht="14.25" customHeight="1">
      <c r="A25" s="35"/>
      <c r="B25" s="75" t="s">
        <v>83</v>
      </c>
      <c r="C25" s="73" t="s">
        <v>84</v>
      </c>
      <c r="D25" s="74"/>
      <c r="E25" s="136"/>
      <c r="F25" s="35"/>
    </row>
    <row r="26" spans="1:6" ht="14.25" customHeight="1">
      <c r="A26" s="35"/>
      <c r="B26" s="75" t="s">
        <v>85</v>
      </c>
      <c r="C26" s="73" t="s">
        <v>86</v>
      </c>
      <c r="D26" s="74"/>
      <c r="E26" s="136"/>
      <c r="F26" s="35"/>
    </row>
    <row r="27" spans="1:6" ht="14.25" customHeight="1">
      <c r="A27" s="35"/>
      <c r="B27" s="75" t="s">
        <v>87</v>
      </c>
      <c r="C27" s="73" t="s">
        <v>88</v>
      </c>
      <c r="D27" s="74"/>
      <c r="E27" s="136"/>
      <c r="F27" s="35"/>
    </row>
    <row r="28" spans="1:6" ht="14.25" customHeight="1">
      <c r="A28" s="35"/>
      <c r="B28" s="75" t="s">
        <v>89</v>
      </c>
      <c r="C28" s="73" t="s">
        <v>90</v>
      </c>
      <c r="D28" s="76"/>
      <c r="E28" s="138"/>
      <c r="F28" s="35"/>
    </row>
    <row r="29" spans="1:6" ht="14.25" customHeight="1">
      <c r="A29" s="35"/>
      <c r="B29" s="75" t="s">
        <v>91</v>
      </c>
      <c r="C29" s="73" t="s">
        <v>92</v>
      </c>
      <c r="D29" s="76"/>
      <c r="E29" s="137"/>
      <c r="F29" s="35"/>
    </row>
    <row r="30" spans="1:6" ht="14.1" customHeight="1">
      <c r="A30" s="35"/>
      <c r="B30" s="75" t="s">
        <v>93</v>
      </c>
      <c r="C30" s="73" t="s">
        <v>94</v>
      </c>
      <c r="D30" s="77"/>
      <c r="E30" s="139" t="s">
        <v>95</v>
      </c>
      <c r="F30" s="35"/>
    </row>
    <row r="31" spans="1:6" ht="15" customHeight="1">
      <c r="A31" s="35"/>
      <c r="B31" s="75" t="s">
        <v>96</v>
      </c>
      <c r="C31" s="73" t="s">
        <v>97</v>
      </c>
      <c r="D31" s="77"/>
      <c r="E31" s="140"/>
      <c r="F31" s="35"/>
    </row>
    <row r="32" spans="1:6" ht="14.25" customHeight="1">
      <c r="A32" s="35"/>
      <c r="B32" s="75" t="s">
        <v>98</v>
      </c>
      <c r="C32" s="73" t="s">
        <v>2944</v>
      </c>
      <c r="D32" s="77"/>
      <c r="E32" s="133" t="s">
        <v>99</v>
      </c>
      <c r="F32" s="35"/>
    </row>
    <row r="33" spans="1:6" ht="12.95" customHeight="1">
      <c r="A33" s="35"/>
      <c r="B33" s="75" t="s">
        <v>100</v>
      </c>
      <c r="C33" s="73" t="s">
        <v>2943</v>
      </c>
      <c r="D33" s="77"/>
      <c r="E33" s="133"/>
      <c r="F33" s="35"/>
    </row>
    <row r="34" spans="1:6" ht="12.95" customHeight="1">
      <c r="A34" s="78"/>
      <c r="B34" s="75" t="s">
        <v>101</v>
      </c>
      <c r="C34" s="73" t="s">
        <v>102</v>
      </c>
      <c r="D34" s="77"/>
      <c r="E34" s="133"/>
      <c r="F34" s="78"/>
    </row>
    <row r="35" spans="1:6" ht="15.95" customHeight="1">
      <c r="A35" s="35"/>
      <c r="B35" s="75" t="s">
        <v>103</v>
      </c>
      <c r="C35" s="73" t="s">
        <v>104</v>
      </c>
      <c r="D35" s="77"/>
      <c r="E35" s="133"/>
      <c r="F35" s="35"/>
    </row>
    <row r="36" spans="1:6" ht="12.95" customHeight="1">
      <c r="A36" s="35"/>
      <c r="B36" s="75" t="s">
        <v>105</v>
      </c>
      <c r="C36" s="73" t="s">
        <v>106</v>
      </c>
      <c r="D36" s="77"/>
      <c r="E36" s="133"/>
      <c r="F36" s="35"/>
    </row>
    <row r="37" spans="1:6" ht="14.1" customHeight="1">
      <c r="A37" s="35"/>
      <c r="B37" s="75" t="s">
        <v>107</v>
      </c>
      <c r="C37" s="73" t="s">
        <v>108</v>
      </c>
      <c r="D37" s="77"/>
      <c r="E37" s="133"/>
      <c r="F37" s="35"/>
    </row>
    <row r="38" spans="1:6" ht="15" customHeight="1">
      <c r="A38" s="35"/>
      <c r="B38" s="75" t="s">
        <v>109</v>
      </c>
      <c r="C38" s="73" t="s">
        <v>110</v>
      </c>
      <c r="D38" s="77"/>
      <c r="E38" s="133"/>
      <c r="F38" s="35"/>
    </row>
    <row r="39" spans="1:6" ht="12.95" customHeight="1">
      <c r="B39" s="75" t="s">
        <v>111</v>
      </c>
      <c r="C39" s="73" t="s">
        <v>112</v>
      </c>
      <c r="D39" s="77"/>
      <c r="E39" s="133"/>
    </row>
    <row r="40" spans="1:6" ht="19.7" customHeight="1">
      <c r="B40" s="35"/>
      <c r="C40" s="35"/>
      <c r="D40" s="35"/>
      <c r="E40" s="35"/>
    </row>
  </sheetData>
  <mergeCells count="6">
    <mergeCell ref="E32:E39"/>
    <mergeCell ref="B1:E1"/>
    <mergeCell ref="E4:E14"/>
    <mergeCell ref="E15:E23"/>
    <mergeCell ref="E24:E29"/>
    <mergeCell ref="E30:E31"/>
  </mergeCells>
  <phoneticPr fontId="50" type="noConversion"/>
  <printOptions horizontalCentered="1" verticalCentered="1"/>
  <pageMargins left="0.97916666666666696" right="0.58888888888888902" top="0.46875" bottom="0.46875" header="0.3" footer="0.3"/>
  <pageSetup paperSize="12" scale="110" pageOrder="overThenDown" orientation="landscape" blackAndWhite="1"/>
  <headerFooter alignWithMargins="0"/>
</worksheet>
</file>

<file path=xl/worksheets/sheet4.xml><?xml version="1.0" encoding="utf-8"?>
<worksheet xmlns="http://schemas.openxmlformats.org/spreadsheetml/2006/main" xmlns:r="http://schemas.openxmlformats.org/officeDocument/2006/relationships">
  <dimension ref="A1:G20"/>
  <sheetViews>
    <sheetView showGridLines="0" showZeros="0" workbookViewId="0"/>
  </sheetViews>
  <sheetFormatPr defaultColWidth="12.125" defaultRowHeight="18.75" customHeight="1"/>
  <cols>
    <col min="1" max="7" width="16.625" customWidth="1"/>
  </cols>
  <sheetData>
    <row r="1" spans="1:7" ht="18.75" customHeight="1">
      <c r="A1" s="35"/>
      <c r="B1" s="35"/>
      <c r="C1" s="35"/>
      <c r="D1" s="35"/>
      <c r="E1" s="35"/>
      <c r="F1" s="35"/>
      <c r="G1" s="35"/>
    </row>
    <row r="2" spans="1:7" ht="18.75" customHeight="1">
      <c r="A2" s="35"/>
      <c r="B2" s="35"/>
      <c r="C2" s="35"/>
      <c r="D2" s="35"/>
      <c r="E2" s="35"/>
      <c r="F2" s="35"/>
      <c r="G2" s="35"/>
    </row>
    <row r="3" spans="1:7" ht="18.75" customHeight="1">
      <c r="A3" s="35"/>
      <c r="B3" s="35"/>
      <c r="C3" s="35"/>
      <c r="D3" s="35"/>
      <c r="E3" s="35"/>
      <c r="F3" s="35"/>
      <c r="G3" s="35"/>
    </row>
    <row r="4" spans="1:7" ht="18.75" customHeight="1">
      <c r="A4" s="35"/>
      <c r="B4" s="35"/>
      <c r="C4" s="35"/>
      <c r="D4" s="35"/>
      <c r="E4" s="35"/>
      <c r="F4" s="35"/>
      <c r="G4" s="35"/>
    </row>
    <row r="5" spans="1:7" ht="18.75" customHeight="1">
      <c r="A5" s="35"/>
      <c r="B5" s="35"/>
      <c r="C5" s="35"/>
      <c r="D5" s="35"/>
      <c r="E5" s="35"/>
      <c r="F5" s="35"/>
      <c r="G5" s="35"/>
    </row>
    <row r="6" spans="1:7" ht="18.75" customHeight="1">
      <c r="A6" s="35"/>
      <c r="B6" s="35"/>
      <c r="C6" s="35"/>
      <c r="D6" s="35"/>
      <c r="E6" s="35"/>
      <c r="F6" s="35"/>
      <c r="G6" s="35"/>
    </row>
    <row r="7" spans="1:7" ht="18.75" customHeight="1">
      <c r="A7" s="35"/>
      <c r="B7" s="35"/>
      <c r="C7" s="35"/>
      <c r="D7" s="35"/>
      <c r="E7" s="35"/>
      <c r="F7" s="35"/>
      <c r="G7" s="35"/>
    </row>
    <row r="8" spans="1:7" ht="18.75" customHeight="1">
      <c r="A8" s="35"/>
      <c r="B8" s="35"/>
      <c r="C8" s="35"/>
      <c r="D8" s="35"/>
      <c r="E8" s="35"/>
      <c r="F8" s="35"/>
      <c r="G8" s="35"/>
    </row>
    <row r="9" spans="1:7" ht="38.1" customHeight="1">
      <c r="A9" s="141" t="s">
        <v>40</v>
      </c>
      <c r="B9" s="141"/>
      <c r="C9" s="141"/>
      <c r="D9" s="141"/>
      <c r="E9" s="141"/>
      <c r="F9" s="141"/>
      <c r="G9" s="141"/>
    </row>
    <row r="10" spans="1:7" ht="18.75" customHeight="1">
      <c r="A10" s="35"/>
      <c r="B10" s="35"/>
      <c r="C10" s="35"/>
      <c r="D10" s="35"/>
      <c r="E10" s="35"/>
      <c r="F10" s="35"/>
      <c r="G10" s="35"/>
    </row>
    <row r="11" spans="1:7" ht="18.75" customHeight="1">
      <c r="A11" s="35"/>
      <c r="B11" s="35"/>
      <c r="C11" s="35"/>
      <c r="D11" s="35"/>
      <c r="E11" s="35"/>
      <c r="F11" s="35"/>
      <c r="G11" s="35"/>
    </row>
    <row r="12" spans="1:7" ht="18.75" customHeight="1">
      <c r="A12" s="35"/>
      <c r="B12" s="35"/>
      <c r="C12" s="35"/>
      <c r="D12" s="35"/>
      <c r="E12" s="35"/>
      <c r="F12" s="35"/>
      <c r="G12" s="35"/>
    </row>
    <row r="13" spans="1:7" ht="18.75" customHeight="1">
      <c r="A13" s="35"/>
      <c r="B13" s="35"/>
      <c r="C13" s="35"/>
      <c r="D13" s="35"/>
      <c r="E13" s="35"/>
      <c r="F13" s="35"/>
      <c r="G13" s="35"/>
    </row>
    <row r="14" spans="1:7" ht="18.75" customHeight="1">
      <c r="A14" s="35"/>
      <c r="B14" s="35"/>
      <c r="C14" s="35"/>
      <c r="D14" s="35"/>
      <c r="E14" s="35"/>
      <c r="F14" s="35"/>
      <c r="G14" s="35"/>
    </row>
    <row r="15" spans="1:7" ht="18.75" customHeight="1">
      <c r="A15" s="35"/>
      <c r="B15" s="35"/>
      <c r="C15" s="35"/>
      <c r="D15" s="35"/>
      <c r="E15" s="35"/>
      <c r="F15" s="35"/>
      <c r="G15" s="35"/>
    </row>
    <row r="16" spans="1:7" ht="18.75" customHeight="1">
      <c r="A16" s="35"/>
      <c r="B16" s="35"/>
      <c r="C16" s="35"/>
      <c r="D16" s="35"/>
      <c r="E16" s="35"/>
      <c r="F16" s="35"/>
      <c r="G16" s="35"/>
    </row>
    <row r="17" spans="1:7" ht="18.75" customHeight="1">
      <c r="A17" s="35"/>
      <c r="B17" s="35"/>
      <c r="C17" s="35"/>
      <c r="D17" s="35"/>
      <c r="E17" s="35"/>
      <c r="F17" s="35"/>
      <c r="G17" s="35"/>
    </row>
    <row r="18" spans="1:7" ht="18.75" customHeight="1">
      <c r="A18" s="35"/>
      <c r="B18" s="35"/>
      <c r="C18" s="35"/>
      <c r="D18" s="35"/>
      <c r="E18" s="35"/>
      <c r="F18" s="35"/>
      <c r="G18" s="35"/>
    </row>
    <row r="19" spans="1:7" ht="18.75" customHeight="1">
      <c r="A19" s="35"/>
      <c r="B19" s="35"/>
      <c r="C19" s="35"/>
      <c r="D19" s="35"/>
      <c r="E19" s="35"/>
      <c r="F19" s="35"/>
      <c r="G19" s="35"/>
    </row>
    <row r="20" spans="1:7" ht="18.75" customHeight="1">
      <c r="A20" s="35"/>
      <c r="B20" s="35"/>
      <c r="C20" s="35"/>
      <c r="D20" s="35"/>
      <c r="E20" s="35"/>
      <c r="F20" s="35"/>
      <c r="G20" s="35"/>
    </row>
  </sheetData>
  <mergeCells count="1">
    <mergeCell ref="A9:G9"/>
  </mergeCells>
  <phoneticPr fontId="50" type="noConversion"/>
  <printOptions horizontalCentered="1" verticalCentered="1"/>
  <pageMargins left="0.469444444444444" right="0.25" top="0.469444444444444" bottom="0.469444444444444" header="0.28958333333333303" footer="0.28958333333333303"/>
  <pageSetup paperSize="12" pageOrder="overThenDown" orientation="landscape" blackAndWhite="1"/>
  <headerFooter alignWithMargins="0"/>
</worksheet>
</file>

<file path=xl/worksheets/sheet5.xml><?xml version="1.0" encoding="utf-8"?>
<worksheet xmlns="http://schemas.openxmlformats.org/spreadsheetml/2006/main" xmlns:r="http://schemas.openxmlformats.org/officeDocument/2006/relationships">
  <dimension ref="A1:M30"/>
  <sheetViews>
    <sheetView showGridLines="0" showZeros="0" workbookViewId="0">
      <selection activeCell="I1" sqref="I1:M1048576"/>
    </sheetView>
  </sheetViews>
  <sheetFormatPr defaultColWidth="12.125" defaultRowHeight="15.6" customHeight="1"/>
  <cols>
    <col min="1" max="1" width="30.625" customWidth="1"/>
    <col min="2" max="4" width="17.875" customWidth="1"/>
    <col min="5" max="5" width="30.625" customWidth="1"/>
    <col min="6" max="7" width="17.875" customWidth="1"/>
    <col min="8" max="8" width="12.375" customWidth="1"/>
    <col min="9" max="9" width="3.25" customWidth="1"/>
  </cols>
  <sheetData>
    <row r="1" spans="1:8" ht="23.1" customHeight="1">
      <c r="A1" s="142" t="str">
        <f>'##BASEINFO'!$B$2&amp;"度"&amp;'##BASEINFO'!$B$7&amp;"一般公共预算收支决算总表"</f>
        <v>2025年度汤阴县一般公共预算收支决算总表</v>
      </c>
      <c r="B1" s="142"/>
      <c r="C1" s="142"/>
      <c r="D1" s="142"/>
      <c r="E1" s="142"/>
      <c r="F1" s="142"/>
      <c r="G1" s="142"/>
      <c r="H1" s="142"/>
    </row>
    <row r="2" spans="1:8" ht="15.6" customHeight="1">
      <c r="A2" s="143" t="s">
        <v>38</v>
      </c>
      <c r="B2" s="143"/>
      <c r="C2" s="143"/>
      <c r="D2" s="143"/>
      <c r="E2" s="143"/>
      <c r="F2" s="143"/>
      <c r="G2" s="143"/>
      <c r="H2" s="143"/>
    </row>
    <row r="3" spans="1:8" ht="15.6" customHeight="1">
      <c r="A3" s="143" t="s">
        <v>113</v>
      </c>
      <c r="B3" s="143"/>
      <c r="C3" s="143"/>
      <c r="D3" s="143"/>
      <c r="E3" s="143"/>
      <c r="F3" s="143"/>
      <c r="G3" s="143"/>
      <c r="H3" s="143"/>
    </row>
    <row r="4" spans="1:8" ht="15.6" customHeight="1">
      <c r="A4" s="21" t="s">
        <v>114</v>
      </c>
      <c r="B4" s="21" t="s">
        <v>115</v>
      </c>
      <c r="C4" s="21" t="s">
        <v>116</v>
      </c>
      <c r="D4" s="21" t="s">
        <v>117</v>
      </c>
      <c r="E4" s="21" t="s">
        <v>114</v>
      </c>
      <c r="F4" s="21" t="s">
        <v>115</v>
      </c>
      <c r="G4" s="21" t="s">
        <v>116</v>
      </c>
      <c r="H4" s="21" t="s">
        <v>117</v>
      </c>
    </row>
    <row r="5" spans="1:8" ht="15.6" customHeight="1">
      <c r="A5" s="25" t="s">
        <v>118</v>
      </c>
      <c r="B5" s="26">
        <v>179740</v>
      </c>
      <c r="C5" s="26">
        <v>179740</v>
      </c>
      <c r="D5" s="26">
        <v>176457</v>
      </c>
      <c r="E5" s="25" t="s">
        <v>119</v>
      </c>
      <c r="F5" s="26">
        <v>111462</v>
      </c>
      <c r="G5" s="26">
        <v>101774</v>
      </c>
      <c r="H5" s="26">
        <v>101717</v>
      </c>
    </row>
    <row r="6" spans="1:8" ht="15.6" customHeight="1">
      <c r="A6" s="25" t="s">
        <v>120</v>
      </c>
      <c r="B6" s="26">
        <v>74607</v>
      </c>
      <c r="C6" s="26">
        <v>74607</v>
      </c>
      <c r="D6" s="26">
        <v>90200</v>
      </c>
      <c r="E6" s="25" t="s">
        <v>121</v>
      </c>
      <c r="F6" s="26"/>
      <c r="G6" s="26"/>
      <c r="H6" s="26"/>
    </row>
    <row r="7" spans="1:8" ht="15.6" customHeight="1">
      <c r="A7" s="25" t="s">
        <v>122</v>
      </c>
      <c r="B7" s="26">
        <v>15628</v>
      </c>
      <c r="C7" s="26">
        <v>15628</v>
      </c>
      <c r="D7" s="26">
        <v>12983</v>
      </c>
      <c r="E7" s="25" t="s">
        <v>123</v>
      </c>
      <c r="F7" s="26">
        <v>879</v>
      </c>
      <c r="G7" s="26">
        <v>580</v>
      </c>
      <c r="H7" s="26">
        <v>580</v>
      </c>
    </row>
    <row r="8" spans="1:8" ht="15.6" customHeight="1">
      <c r="A8" s="25" t="s">
        <v>124</v>
      </c>
      <c r="B8" s="26">
        <v>4037</v>
      </c>
      <c r="C8" s="26">
        <v>4037</v>
      </c>
      <c r="D8" s="26">
        <v>2349</v>
      </c>
      <c r="E8" s="25" t="s">
        <v>125</v>
      </c>
      <c r="F8" s="26">
        <v>12143</v>
      </c>
      <c r="G8" s="26">
        <v>10359</v>
      </c>
      <c r="H8" s="26">
        <v>10102</v>
      </c>
    </row>
    <row r="9" spans="1:8" ht="15.6" customHeight="1">
      <c r="A9" s="25" t="s">
        <v>126</v>
      </c>
      <c r="B9" s="26">
        <v>889</v>
      </c>
      <c r="C9" s="26">
        <v>889</v>
      </c>
      <c r="D9" s="26">
        <v>1003</v>
      </c>
      <c r="E9" s="25" t="s">
        <v>127</v>
      </c>
      <c r="F9" s="26">
        <v>86273</v>
      </c>
      <c r="G9" s="26">
        <v>75949</v>
      </c>
      <c r="H9" s="26">
        <v>74892</v>
      </c>
    </row>
    <row r="10" spans="1:8" ht="15.6" customHeight="1">
      <c r="A10" s="25" t="s">
        <v>128</v>
      </c>
      <c r="B10" s="26">
        <v>5239</v>
      </c>
      <c r="C10" s="26">
        <v>5239</v>
      </c>
      <c r="D10" s="26">
        <v>6136</v>
      </c>
      <c r="E10" s="25" t="s">
        <v>129</v>
      </c>
      <c r="F10" s="26">
        <v>9130</v>
      </c>
      <c r="G10" s="26">
        <v>10774</v>
      </c>
      <c r="H10" s="26">
        <v>10774</v>
      </c>
    </row>
    <row r="11" spans="1:8" ht="15.6" customHeight="1">
      <c r="A11" s="25" t="s">
        <v>130</v>
      </c>
      <c r="B11" s="26">
        <v>9070</v>
      </c>
      <c r="C11" s="26">
        <v>9070</v>
      </c>
      <c r="D11" s="26">
        <v>6757</v>
      </c>
      <c r="E11" s="25" t="s">
        <v>131</v>
      </c>
      <c r="F11" s="26">
        <v>8733</v>
      </c>
      <c r="G11" s="26">
        <v>6681</v>
      </c>
      <c r="H11" s="26">
        <v>6670</v>
      </c>
    </row>
    <row r="12" spans="1:8" ht="15.6" customHeight="1">
      <c r="A12" s="25" t="s">
        <v>132</v>
      </c>
      <c r="B12" s="26">
        <v>3325</v>
      </c>
      <c r="C12" s="26">
        <v>3325</v>
      </c>
      <c r="D12" s="26">
        <v>2871</v>
      </c>
      <c r="E12" s="25" t="s">
        <v>133</v>
      </c>
      <c r="F12" s="26">
        <v>43836</v>
      </c>
      <c r="G12" s="26">
        <v>43466</v>
      </c>
      <c r="H12" s="26">
        <v>43279</v>
      </c>
    </row>
    <row r="13" spans="1:8" ht="15.6" customHeight="1">
      <c r="A13" s="25" t="s">
        <v>134</v>
      </c>
      <c r="B13" s="26">
        <v>30914</v>
      </c>
      <c r="C13" s="26">
        <v>30914</v>
      </c>
      <c r="D13" s="26">
        <v>23767</v>
      </c>
      <c r="E13" s="25" t="s">
        <v>135</v>
      </c>
      <c r="F13" s="26">
        <v>26907</v>
      </c>
      <c r="G13" s="26">
        <v>26892</v>
      </c>
      <c r="H13" s="26">
        <v>25788</v>
      </c>
    </row>
    <row r="14" spans="1:8" ht="15.6" customHeight="1">
      <c r="A14" s="25" t="s">
        <v>136</v>
      </c>
      <c r="B14" s="26">
        <v>11208</v>
      </c>
      <c r="C14" s="26">
        <v>11208</v>
      </c>
      <c r="D14" s="26">
        <v>13385</v>
      </c>
      <c r="E14" s="25" t="s">
        <v>137</v>
      </c>
      <c r="F14" s="26">
        <v>4525</v>
      </c>
      <c r="G14" s="26">
        <v>7201</v>
      </c>
      <c r="H14" s="26">
        <v>6650</v>
      </c>
    </row>
    <row r="15" spans="1:8" ht="15.6" customHeight="1">
      <c r="A15" s="25" t="s">
        <v>138</v>
      </c>
      <c r="B15" s="26">
        <v>5560</v>
      </c>
      <c r="C15" s="26">
        <v>5560</v>
      </c>
      <c r="D15" s="26">
        <v>3103</v>
      </c>
      <c r="E15" s="25" t="s">
        <v>139</v>
      </c>
      <c r="F15" s="26">
        <v>19820</v>
      </c>
      <c r="G15" s="26">
        <v>24204</v>
      </c>
      <c r="H15" s="26">
        <v>19940</v>
      </c>
    </row>
    <row r="16" spans="1:8" ht="15.6" customHeight="1">
      <c r="A16" s="25" t="s">
        <v>140</v>
      </c>
      <c r="B16" s="26">
        <v>11386</v>
      </c>
      <c r="C16" s="26">
        <v>11386</v>
      </c>
      <c r="D16" s="26">
        <v>5549</v>
      </c>
      <c r="E16" s="25" t="s">
        <v>141</v>
      </c>
      <c r="F16" s="26">
        <v>58587</v>
      </c>
      <c r="G16" s="26">
        <v>58855</v>
      </c>
      <c r="H16" s="26">
        <v>53888</v>
      </c>
    </row>
    <row r="17" spans="1:8" ht="15.6" customHeight="1">
      <c r="A17" s="25" t="s">
        <v>142</v>
      </c>
      <c r="B17" s="26">
        <v>7162</v>
      </c>
      <c r="C17" s="26">
        <v>7162</v>
      </c>
      <c r="D17" s="26">
        <v>5576</v>
      </c>
      <c r="E17" s="25" t="s">
        <v>143</v>
      </c>
      <c r="F17" s="26">
        <v>13611</v>
      </c>
      <c r="G17" s="26">
        <v>11235</v>
      </c>
      <c r="H17" s="26">
        <v>7734</v>
      </c>
    </row>
    <row r="18" spans="1:8" ht="15.6" customHeight="1">
      <c r="A18" s="25" t="s">
        <v>144</v>
      </c>
      <c r="B18" s="26"/>
      <c r="C18" s="26"/>
      <c r="D18" s="26"/>
      <c r="E18" s="25" t="s">
        <v>145</v>
      </c>
      <c r="F18" s="26">
        <v>6968</v>
      </c>
      <c r="G18" s="26">
        <v>6156</v>
      </c>
      <c r="H18" s="26">
        <v>4676</v>
      </c>
    </row>
    <row r="19" spans="1:8" ht="15.6" customHeight="1">
      <c r="A19" s="25" t="s">
        <v>146</v>
      </c>
      <c r="B19" s="26">
        <v>715</v>
      </c>
      <c r="C19" s="26">
        <v>715</v>
      </c>
      <c r="D19" s="26">
        <v>2776</v>
      </c>
      <c r="E19" s="25" t="s">
        <v>147</v>
      </c>
      <c r="F19" s="26">
        <v>433</v>
      </c>
      <c r="G19" s="26">
        <v>437</v>
      </c>
      <c r="H19" s="26">
        <v>260</v>
      </c>
    </row>
    <row r="20" spans="1:8" ht="15.6" customHeight="1">
      <c r="A20" s="25" t="s">
        <v>148</v>
      </c>
      <c r="B20" s="26"/>
      <c r="C20" s="26"/>
      <c r="D20" s="26">
        <v>2</v>
      </c>
      <c r="E20" s="25" t="s">
        <v>149</v>
      </c>
      <c r="F20" s="26"/>
      <c r="G20" s="26"/>
      <c r="H20" s="26"/>
    </row>
    <row r="21" spans="1:8" ht="15.6" customHeight="1">
      <c r="A21" s="25" t="s">
        <v>150</v>
      </c>
      <c r="B21" s="26">
        <v>83980</v>
      </c>
      <c r="C21" s="26">
        <v>83980</v>
      </c>
      <c r="D21" s="26">
        <v>87848</v>
      </c>
      <c r="E21" s="25" t="s">
        <v>151</v>
      </c>
      <c r="F21" s="26"/>
      <c r="G21" s="26"/>
      <c r="H21" s="26"/>
    </row>
    <row r="22" spans="1:8" ht="15.6" customHeight="1">
      <c r="A22" s="25" t="s">
        <v>152</v>
      </c>
      <c r="B22" s="26">
        <v>25430</v>
      </c>
      <c r="C22" s="26">
        <v>25430</v>
      </c>
      <c r="D22" s="26">
        <v>21726</v>
      </c>
      <c r="E22" s="25" t="s">
        <v>153</v>
      </c>
      <c r="F22" s="26">
        <v>2424</v>
      </c>
      <c r="G22" s="26">
        <v>1743</v>
      </c>
      <c r="H22" s="26">
        <v>1743</v>
      </c>
    </row>
    <row r="23" spans="1:8" ht="15.6" customHeight="1">
      <c r="A23" s="25" t="s">
        <v>154</v>
      </c>
      <c r="B23" s="26">
        <v>5065</v>
      </c>
      <c r="C23" s="26">
        <v>5065</v>
      </c>
      <c r="D23" s="26">
        <v>2075</v>
      </c>
      <c r="E23" s="25" t="s">
        <v>155</v>
      </c>
      <c r="F23" s="26">
        <v>11508</v>
      </c>
      <c r="G23" s="26">
        <v>11288</v>
      </c>
      <c r="H23" s="26">
        <v>8593</v>
      </c>
    </row>
    <row r="24" spans="1:8" ht="15.6" customHeight="1">
      <c r="A24" s="25" t="s">
        <v>156</v>
      </c>
      <c r="B24" s="26">
        <v>5820</v>
      </c>
      <c r="C24" s="26">
        <v>5820</v>
      </c>
      <c r="D24" s="26">
        <v>6827</v>
      </c>
      <c r="E24" s="25" t="s">
        <v>157</v>
      </c>
      <c r="F24" s="26">
        <v>631</v>
      </c>
      <c r="G24" s="26">
        <v>406</v>
      </c>
      <c r="H24" s="26">
        <v>346</v>
      </c>
    </row>
    <row r="25" spans="1:8" ht="15.6" customHeight="1">
      <c r="A25" s="25" t="s">
        <v>158</v>
      </c>
      <c r="B25" s="26"/>
      <c r="C25" s="26"/>
      <c r="D25" s="26"/>
      <c r="E25" s="25" t="s">
        <v>159</v>
      </c>
      <c r="F25" s="26">
        <v>12657</v>
      </c>
      <c r="G25" s="26">
        <v>10884</v>
      </c>
      <c r="H25" s="26">
        <v>2857</v>
      </c>
    </row>
    <row r="26" spans="1:8" ht="15.6" customHeight="1">
      <c r="A26" s="25" t="s">
        <v>160</v>
      </c>
      <c r="B26" s="26">
        <v>45105</v>
      </c>
      <c r="C26" s="26">
        <v>45105</v>
      </c>
      <c r="D26" s="26">
        <v>56836</v>
      </c>
      <c r="E26" s="25" t="s">
        <v>161</v>
      </c>
      <c r="F26" s="26">
        <v>5000</v>
      </c>
      <c r="G26" s="26"/>
      <c r="H26" s="26"/>
    </row>
    <row r="27" spans="1:8" ht="15.6" customHeight="1">
      <c r="A27" s="25" t="s">
        <v>162</v>
      </c>
      <c r="B27" s="26">
        <v>2560</v>
      </c>
      <c r="C27" s="26">
        <v>2560</v>
      </c>
      <c r="D27" s="26">
        <v>384</v>
      </c>
      <c r="E27" s="25" t="s">
        <v>163</v>
      </c>
      <c r="F27" s="26">
        <v>25523</v>
      </c>
      <c r="G27" s="26">
        <v>7873</v>
      </c>
      <c r="H27" s="26">
        <v>4713</v>
      </c>
    </row>
    <row r="28" spans="1:8" ht="15.6" customHeight="1">
      <c r="A28" s="64"/>
      <c r="B28" s="42"/>
      <c r="C28" s="42"/>
      <c r="D28" s="42"/>
      <c r="E28" s="25" t="s">
        <v>164</v>
      </c>
      <c r="F28" s="26">
        <v>2359</v>
      </c>
      <c r="G28" s="26">
        <v>2359</v>
      </c>
      <c r="H28" s="26">
        <v>2359</v>
      </c>
    </row>
    <row r="29" spans="1:8" ht="15.6" customHeight="1">
      <c r="A29" s="64"/>
      <c r="B29" s="42"/>
      <c r="C29" s="42"/>
      <c r="D29" s="42"/>
      <c r="E29" s="25" t="s">
        <v>165</v>
      </c>
      <c r="F29" s="26">
        <v>1</v>
      </c>
      <c r="G29" s="26">
        <v>1</v>
      </c>
      <c r="H29" s="26">
        <v>1</v>
      </c>
    </row>
    <row r="30" spans="1:8" ht="15.6" customHeight="1">
      <c r="A30" s="21" t="s">
        <v>166</v>
      </c>
      <c r="B30" s="26">
        <v>263720</v>
      </c>
      <c r="C30" s="26">
        <v>263720</v>
      </c>
      <c r="D30" s="26">
        <v>264305</v>
      </c>
      <c r="E30" s="21" t="s">
        <v>167</v>
      </c>
      <c r="F30" s="26">
        <v>463410</v>
      </c>
      <c r="G30" s="26">
        <v>419117</v>
      </c>
      <c r="H30" s="26">
        <v>387562</v>
      </c>
    </row>
  </sheetData>
  <mergeCells count="3">
    <mergeCell ref="A1:H1"/>
    <mergeCell ref="A2:H2"/>
    <mergeCell ref="A3:H3"/>
  </mergeCells>
  <phoneticPr fontId="50" type="noConversion"/>
  <printOptions horizontalCentered="1" verticalCentered="1"/>
  <pageMargins left="0.469444444444444" right="0.25" top="0.469444444444444" bottom="0.469444444444444" header="0.3" footer="0.3"/>
  <pageSetup paperSize="12" scale="89" pageOrder="overThenDown" orientation="landscape" blackAndWhite="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dimension ref="A1:M30"/>
  <sheetViews>
    <sheetView showGridLines="0" showZeros="0" workbookViewId="0">
      <selection activeCell="J9" sqref="J8:J9"/>
    </sheetView>
  </sheetViews>
  <sheetFormatPr defaultColWidth="12.125" defaultRowHeight="15.6" customHeight="1"/>
  <cols>
    <col min="1" max="1" width="30.625" customWidth="1"/>
    <col min="2" max="4" width="17.875" customWidth="1"/>
    <col min="5" max="5" width="30.625" customWidth="1"/>
    <col min="6" max="7" width="17.875" customWidth="1"/>
    <col min="8" max="8" width="13" customWidth="1"/>
    <col min="9" max="9" width="3.875" customWidth="1"/>
  </cols>
  <sheetData>
    <row r="1" spans="1:8" ht="23.1" customHeight="1">
      <c r="A1" s="142" t="str">
        <f>'##BASEINFO'!$B$2&amp;"度"&amp;'##BASEINFO'!$B$7&amp;"一般公共预算收支决算表"</f>
        <v>2025年度汤阴县一般公共预算收支决算表</v>
      </c>
      <c r="B1" s="142"/>
      <c r="C1" s="142"/>
      <c r="D1" s="142"/>
      <c r="E1" s="142"/>
      <c r="F1" s="142"/>
      <c r="G1" s="142"/>
      <c r="H1" s="142"/>
    </row>
    <row r="2" spans="1:8" ht="15.6" customHeight="1">
      <c r="A2" s="143" t="s">
        <v>41</v>
      </c>
      <c r="B2" s="143"/>
      <c r="C2" s="143"/>
      <c r="D2" s="143"/>
      <c r="E2" s="143"/>
      <c r="F2" s="143"/>
      <c r="G2" s="143"/>
      <c r="H2" s="143"/>
    </row>
    <row r="3" spans="1:8" ht="15.6" customHeight="1">
      <c r="A3" s="143" t="s">
        <v>113</v>
      </c>
      <c r="B3" s="143"/>
      <c r="C3" s="143"/>
      <c r="D3" s="143"/>
      <c r="E3" s="143"/>
      <c r="F3" s="143"/>
      <c r="G3" s="143"/>
      <c r="H3" s="143"/>
    </row>
    <row r="4" spans="1:8" ht="15.6" customHeight="1">
      <c r="A4" s="21" t="s">
        <v>114</v>
      </c>
      <c r="B4" s="21" t="s">
        <v>115</v>
      </c>
      <c r="C4" s="21" t="s">
        <v>116</v>
      </c>
      <c r="D4" s="21" t="s">
        <v>117</v>
      </c>
      <c r="E4" s="21" t="s">
        <v>114</v>
      </c>
      <c r="F4" s="21" t="s">
        <v>115</v>
      </c>
      <c r="G4" s="21" t="s">
        <v>116</v>
      </c>
      <c r="H4" s="21" t="s">
        <v>117</v>
      </c>
    </row>
    <row r="5" spans="1:8" ht="15.6" customHeight="1">
      <c r="A5" s="25" t="s">
        <v>118</v>
      </c>
      <c r="B5" s="26">
        <v>179740</v>
      </c>
      <c r="C5" s="26">
        <v>179740</v>
      </c>
      <c r="D5" s="26">
        <v>176457</v>
      </c>
      <c r="E5" s="25" t="s">
        <v>119</v>
      </c>
      <c r="F5" s="26">
        <v>111462</v>
      </c>
      <c r="G5" s="26">
        <v>101774</v>
      </c>
      <c r="H5" s="26">
        <v>101717</v>
      </c>
    </row>
    <row r="6" spans="1:8" ht="15.6" customHeight="1">
      <c r="A6" s="25" t="s">
        <v>120</v>
      </c>
      <c r="B6" s="26">
        <v>74607</v>
      </c>
      <c r="C6" s="26">
        <v>74607</v>
      </c>
      <c r="D6" s="26">
        <v>90200</v>
      </c>
      <c r="E6" s="25" t="s">
        <v>121</v>
      </c>
      <c r="F6" s="26"/>
      <c r="G6" s="26"/>
      <c r="H6" s="26"/>
    </row>
    <row r="7" spans="1:8" ht="15.6" customHeight="1">
      <c r="A7" s="25" t="s">
        <v>122</v>
      </c>
      <c r="B7" s="26">
        <v>15628</v>
      </c>
      <c r="C7" s="26">
        <v>15628</v>
      </c>
      <c r="D7" s="26">
        <v>12983</v>
      </c>
      <c r="E7" s="25" t="s">
        <v>123</v>
      </c>
      <c r="F7" s="26">
        <v>879</v>
      </c>
      <c r="G7" s="26">
        <v>580</v>
      </c>
      <c r="H7" s="26">
        <v>580</v>
      </c>
    </row>
    <row r="8" spans="1:8" ht="15.6" customHeight="1">
      <c r="A8" s="25" t="s">
        <v>124</v>
      </c>
      <c r="B8" s="26">
        <v>4037</v>
      </c>
      <c r="C8" s="26">
        <v>4037</v>
      </c>
      <c r="D8" s="26">
        <v>2349</v>
      </c>
      <c r="E8" s="25" t="s">
        <v>125</v>
      </c>
      <c r="F8" s="26">
        <v>12143</v>
      </c>
      <c r="G8" s="26">
        <v>10359</v>
      </c>
      <c r="H8" s="26">
        <v>10102</v>
      </c>
    </row>
    <row r="9" spans="1:8" ht="15.6" customHeight="1">
      <c r="A9" s="25" t="s">
        <v>126</v>
      </c>
      <c r="B9" s="26">
        <v>889</v>
      </c>
      <c r="C9" s="26">
        <v>889</v>
      </c>
      <c r="D9" s="26">
        <v>1003</v>
      </c>
      <c r="E9" s="25" t="s">
        <v>127</v>
      </c>
      <c r="F9" s="26">
        <v>86273</v>
      </c>
      <c r="G9" s="26">
        <v>75949</v>
      </c>
      <c r="H9" s="26">
        <v>74892</v>
      </c>
    </row>
    <row r="10" spans="1:8" ht="15.6" customHeight="1">
      <c r="A10" s="25" t="s">
        <v>128</v>
      </c>
      <c r="B10" s="26">
        <v>5239</v>
      </c>
      <c r="C10" s="26">
        <v>5239</v>
      </c>
      <c r="D10" s="26">
        <v>6136</v>
      </c>
      <c r="E10" s="25" t="s">
        <v>129</v>
      </c>
      <c r="F10" s="26">
        <v>9130</v>
      </c>
      <c r="G10" s="26">
        <v>10774</v>
      </c>
      <c r="H10" s="26">
        <v>10774</v>
      </c>
    </row>
    <row r="11" spans="1:8" ht="15.6" customHeight="1">
      <c r="A11" s="25" t="s">
        <v>130</v>
      </c>
      <c r="B11" s="26">
        <v>9070</v>
      </c>
      <c r="C11" s="26">
        <v>9070</v>
      </c>
      <c r="D11" s="26">
        <v>6757</v>
      </c>
      <c r="E11" s="25" t="s">
        <v>131</v>
      </c>
      <c r="F11" s="26">
        <v>8733</v>
      </c>
      <c r="G11" s="26">
        <v>6681</v>
      </c>
      <c r="H11" s="26">
        <v>6670</v>
      </c>
    </row>
    <row r="12" spans="1:8" ht="15.6" customHeight="1">
      <c r="A12" s="25" t="s">
        <v>132</v>
      </c>
      <c r="B12" s="26">
        <v>3325</v>
      </c>
      <c r="C12" s="26">
        <v>3325</v>
      </c>
      <c r="D12" s="26">
        <v>2871</v>
      </c>
      <c r="E12" s="25" t="s">
        <v>133</v>
      </c>
      <c r="F12" s="26">
        <v>43836</v>
      </c>
      <c r="G12" s="26">
        <v>43466</v>
      </c>
      <c r="H12" s="26">
        <v>43279</v>
      </c>
    </row>
    <row r="13" spans="1:8" ht="15.6" customHeight="1">
      <c r="A13" s="25" t="s">
        <v>134</v>
      </c>
      <c r="B13" s="26">
        <v>30914</v>
      </c>
      <c r="C13" s="26">
        <v>30914</v>
      </c>
      <c r="D13" s="26">
        <v>23767</v>
      </c>
      <c r="E13" s="25" t="s">
        <v>135</v>
      </c>
      <c r="F13" s="26">
        <v>26907</v>
      </c>
      <c r="G13" s="26">
        <v>26892</v>
      </c>
      <c r="H13" s="26">
        <v>25788</v>
      </c>
    </row>
    <row r="14" spans="1:8" ht="15.6" customHeight="1">
      <c r="A14" s="25" t="s">
        <v>136</v>
      </c>
      <c r="B14" s="26">
        <v>11208</v>
      </c>
      <c r="C14" s="26">
        <v>11208</v>
      </c>
      <c r="D14" s="26">
        <v>13385</v>
      </c>
      <c r="E14" s="25" t="s">
        <v>137</v>
      </c>
      <c r="F14" s="26">
        <v>4525</v>
      </c>
      <c r="G14" s="26">
        <v>7201</v>
      </c>
      <c r="H14" s="26">
        <v>6650</v>
      </c>
    </row>
    <row r="15" spans="1:8" ht="15.6" customHeight="1">
      <c r="A15" s="25" t="s">
        <v>138</v>
      </c>
      <c r="B15" s="26">
        <v>5560</v>
      </c>
      <c r="C15" s="26">
        <v>5560</v>
      </c>
      <c r="D15" s="26">
        <v>3103</v>
      </c>
      <c r="E15" s="25" t="s">
        <v>139</v>
      </c>
      <c r="F15" s="26">
        <v>19820</v>
      </c>
      <c r="G15" s="26">
        <v>24204</v>
      </c>
      <c r="H15" s="26">
        <v>19940</v>
      </c>
    </row>
    <row r="16" spans="1:8" ht="15.6" customHeight="1">
      <c r="A16" s="25" t="s">
        <v>140</v>
      </c>
      <c r="B16" s="26">
        <v>11386</v>
      </c>
      <c r="C16" s="26">
        <v>11386</v>
      </c>
      <c r="D16" s="26">
        <v>5549</v>
      </c>
      <c r="E16" s="25" t="s">
        <v>141</v>
      </c>
      <c r="F16" s="26">
        <v>58587</v>
      </c>
      <c r="G16" s="26">
        <v>58855</v>
      </c>
      <c r="H16" s="26">
        <v>53888</v>
      </c>
    </row>
    <row r="17" spans="1:8" ht="15.6" customHeight="1">
      <c r="A17" s="25" t="s">
        <v>142</v>
      </c>
      <c r="B17" s="26">
        <v>7162</v>
      </c>
      <c r="C17" s="26">
        <v>7162</v>
      </c>
      <c r="D17" s="26">
        <v>5576</v>
      </c>
      <c r="E17" s="25" t="s">
        <v>143</v>
      </c>
      <c r="F17" s="26">
        <v>13611</v>
      </c>
      <c r="G17" s="26">
        <v>11235</v>
      </c>
      <c r="H17" s="26">
        <v>7734</v>
      </c>
    </row>
    <row r="18" spans="1:8" ht="15.6" customHeight="1">
      <c r="A18" s="25" t="s">
        <v>144</v>
      </c>
      <c r="B18" s="26"/>
      <c r="C18" s="26"/>
      <c r="D18" s="26"/>
      <c r="E18" s="25" t="s">
        <v>145</v>
      </c>
      <c r="F18" s="26">
        <v>6968</v>
      </c>
      <c r="G18" s="26">
        <v>6156</v>
      </c>
      <c r="H18" s="26">
        <v>4676</v>
      </c>
    </row>
    <row r="19" spans="1:8" ht="15.6" customHeight="1">
      <c r="A19" s="25" t="s">
        <v>146</v>
      </c>
      <c r="B19" s="26">
        <v>715</v>
      </c>
      <c r="C19" s="26">
        <v>715</v>
      </c>
      <c r="D19" s="26">
        <v>2776</v>
      </c>
      <c r="E19" s="25" t="s">
        <v>147</v>
      </c>
      <c r="F19" s="26">
        <v>433</v>
      </c>
      <c r="G19" s="26">
        <v>437</v>
      </c>
      <c r="H19" s="26">
        <v>260</v>
      </c>
    </row>
    <row r="20" spans="1:8" ht="15.6" customHeight="1">
      <c r="A20" s="25" t="s">
        <v>148</v>
      </c>
      <c r="B20" s="26"/>
      <c r="C20" s="26"/>
      <c r="D20" s="26">
        <v>2</v>
      </c>
      <c r="E20" s="25" t="s">
        <v>149</v>
      </c>
      <c r="F20" s="26"/>
      <c r="G20" s="26"/>
      <c r="H20" s="26"/>
    </row>
    <row r="21" spans="1:8" ht="15.6" customHeight="1">
      <c r="A21" s="25" t="s">
        <v>150</v>
      </c>
      <c r="B21" s="26">
        <v>83980</v>
      </c>
      <c r="C21" s="26">
        <v>83980</v>
      </c>
      <c r="D21" s="26">
        <v>87848</v>
      </c>
      <c r="E21" s="25" t="s">
        <v>151</v>
      </c>
      <c r="F21" s="26"/>
      <c r="G21" s="26"/>
      <c r="H21" s="26"/>
    </row>
    <row r="22" spans="1:8" ht="15.6" customHeight="1">
      <c r="A22" s="25" t="s">
        <v>152</v>
      </c>
      <c r="B22" s="26">
        <v>25430</v>
      </c>
      <c r="C22" s="26">
        <v>25430</v>
      </c>
      <c r="D22" s="26">
        <v>21726</v>
      </c>
      <c r="E22" s="25" t="s">
        <v>153</v>
      </c>
      <c r="F22" s="26">
        <v>2424</v>
      </c>
      <c r="G22" s="26">
        <v>1743</v>
      </c>
      <c r="H22" s="26">
        <v>1743</v>
      </c>
    </row>
    <row r="23" spans="1:8" ht="15.6" customHeight="1">
      <c r="A23" s="25" t="s">
        <v>154</v>
      </c>
      <c r="B23" s="26">
        <v>5065</v>
      </c>
      <c r="C23" s="26">
        <v>5065</v>
      </c>
      <c r="D23" s="26">
        <v>2075</v>
      </c>
      <c r="E23" s="25" t="s">
        <v>155</v>
      </c>
      <c r="F23" s="26">
        <v>11508</v>
      </c>
      <c r="G23" s="26">
        <v>11288</v>
      </c>
      <c r="H23" s="26">
        <v>8593</v>
      </c>
    </row>
    <row r="24" spans="1:8" ht="15.6" customHeight="1">
      <c r="A24" s="25" t="s">
        <v>156</v>
      </c>
      <c r="B24" s="26">
        <v>5820</v>
      </c>
      <c r="C24" s="26">
        <v>5820</v>
      </c>
      <c r="D24" s="26">
        <v>6827</v>
      </c>
      <c r="E24" s="25" t="s">
        <v>157</v>
      </c>
      <c r="F24" s="26">
        <v>631</v>
      </c>
      <c r="G24" s="26">
        <v>406</v>
      </c>
      <c r="H24" s="26">
        <v>346</v>
      </c>
    </row>
    <row r="25" spans="1:8" ht="15.6" customHeight="1">
      <c r="A25" s="25" t="s">
        <v>158</v>
      </c>
      <c r="B25" s="26"/>
      <c r="C25" s="26"/>
      <c r="D25" s="26"/>
      <c r="E25" s="25" t="s">
        <v>159</v>
      </c>
      <c r="F25" s="26">
        <v>12657</v>
      </c>
      <c r="G25" s="26">
        <v>10884</v>
      </c>
      <c r="H25" s="26">
        <v>2857</v>
      </c>
    </row>
    <row r="26" spans="1:8" ht="15.6" customHeight="1">
      <c r="A26" s="25" t="s">
        <v>160</v>
      </c>
      <c r="B26" s="26">
        <v>45105</v>
      </c>
      <c r="C26" s="26">
        <v>45105</v>
      </c>
      <c r="D26" s="26">
        <v>56836</v>
      </c>
      <c r="E26" s="25" t="s">
        <v>161</v>
      </c>
      <c r="F26" s="26">
        <v>5000</v>
      </c>
      <c r="G26" s="26"/>
      <c r="H26" s="26"/>
    </row>
    <row r="27" spans="1:8" ht="15.6" customHeight="1">
      <c r="A27" s="25" t="s">
        <v>162</v>
      </c>
      <c r="B27" s="26">
        <v>2560</v>
      </c>
      <c r="C27" s="26">
        <v>2560</v>
      </c>
      <c r="D27" s="26">
        <v>384</v>
      </c>
      <c r="E27" s="25" t="s">
        <v>163</v>
      </c>
      <c r="F27" s="26">
        <v>25523</v>
      </c>
      <c r="G27" s="26">
        <v>7873</v>
      </c>
      <c r="H27" s="26">
        <v>4713</v>
      </c>
    </row>
    <row r="28" spans="1:8" ht="15.6" customHeight="1">
      <c r="A28" s="64"/>
      <c r="B28" s="42"/>
      <c r="C28" s="42"/>
      <c r="D28" s="42"/>
      <c r="E28" s="25" t="s">
        <v>164</v>
      </c>
      <c r="F28" s="26">
        <v>2359</v>
      </c>
      <c r="G28" s="26">
        <v>2359</v>
      </c>
      <c r="H28" s="26">
        <v>2359</v>
      </c>
    </row>
    <row r="29" spans="1:8" ht="15.6" customHeight="1">
      <c r="A29" s="64"/>
      <c r="B29" s="42"/>
      <c r="C29" s="42"/>
      <c r="D29" s="42"/>
      <c r="E29" s="25" t="s">
        <v>165</v>
      </c>
      <c r="F29" s="26">
        <v>1</v>
      </c>
      <c r="G29" s="26">
        <v>1</v>
      </c>
      <c r="H29" s="26">
        <v>1</v>
      </c>
    </row>
    <row r="30" spans="1:8" ht="15.6" customHeight="1">
      <c r="A30" s="21" t="s">
        <v>166</v>
      </c>
      <c r="B30" s="26">
        <v>263720</v>
      </c>
      <c r="C30" s="26">
        <v>263720</v>
      </c>
      <c r="D30" s="26">
        <v>264305</v>
      </c>
      <c r="E30" s="21" t="s">
        <v>167</v>
      </c>
      <c r="F30" s="26">
        <v>463410</v>
      </c>
      <c r="G30" s="26">
        <v>419117</v>
      </c>
      <c r="H30" s="26">
        <v>387562</v>
      </c>
    </row>
  </sheetData>
  <mergeCells count="3">
    <mergeCell ref="A1:H1"/>
    <mergeCell ref="A2:H2"/>
    <mergeCell ref="A3:H3"/>
  </mergeCells>
  <phoneticPr fontId="50" type="noConversion"/>
  <printOptions horizontalCentered="1" verticalCentered="1"/>
  <pageMargins left="0.469444444444444" right="0.25" top="0.469444444444444" bottom="0.469444444444444" header="0.3" footer="0.3"/>
  <pageSetup paperSize="12" scale="89" pageOrder="overThenDown" orientation="landscape" blackAndWhite="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dimension ref="A1:B1331"/>
  <sheetViews>
    <sheetView showGridLines="0" showZeros="0" workbookViewId="0">
      <selection activeCell="B1322" sqref="B1322"/>
    </sheetView>
  </sheetViews>
  <sheetFormatPr defaultColWidth="12.125" defaultRowHeight="17.100000000000001" customHeight="1"/>
  <cols>
    <col min="1" max="1" width="52.125" customWidth="1"/>
    <col min="2" max="2" width="31" customWidth="1"/>
  </cols>
  <sheetData>
    <row r="1" spans="1:2" ht="56.1" customHeight="1">
      <c r="A1" s="142" t="str">
        <f>'##BASEINFO'!$B$2&amp;"度"&amp;'##BASEINFO'!$B$7&amp;"一般公共预算本级支出决算功能分类明细表"</f>
        <v>2025年度汤阴县一般公共预算本级支出决算功能分类明细表</v>
      </c>
      <c r="B1" s="142"/>
    </row>
    <row r="2" spans="1:2" ht="17.100000000000001" customHeight="1">
      <c r="A2" s="143" t="s">
        <v>43</v>
      </c>
      <c r="B2" s="143"/>
    </row>
    <row r="3" spans="1:2" ht="17.100000000000001" customHeight="1">
      <c r="A3" s="143" t="s">
        <v>113</v>
      </c>
      <c r="B3" s="143"/>
    </row>
    <row r="4" spans="1:2" ht="17.100000000000001" customHeight="1">
      <c r="A4" s="21" t="s">
        <v>114</v>
      </c>
      <c r="B4" s="21" t="s">
        <v>117</v>
      </c>
    </row>
    <row r="5" spans="1:2" ht="17.100000000000001" customHeight="1">
      <c r="A5" s="25" t="s">
        <v>168</v>
      </c>
      <c r="B5" s="113">
        <v>21684.28</v>
      </c>
    </row>
    <row r="6" spans="1:2" ht="17.100000000000001" customHeight="1">
      <c r="A6" s="25" t="s">
        <v>169</v>
      </c>
      <c r="B6" s="113">
        <v>463.46</v>
      </c>
    </row>
    <row r="7" spans="1:2" ht="17.100000000000001" customHeight="1">
      <c r="A7" s="25" t="s">
        <v>170</v>
      </c>
      <c r="B7" s="113">
        <v>441.94</v>
      </c>
    </row>
    <row r="8" spans="1:2" ht="17.100000000000001" customHeight="1">
      <c r="A8" s="25" t="s">
        <v>171</v>
      </c>
      <c r="B8" s="113"/>
    </row>
    <row r="9" spans="1:2" ht="17.100000000000001" customHeight="1">
      <c r="A9" s="25" t="s">
        <v>172</v>
      </c>
      <c r="B9" s="113"/>
    </row>
    <row r="10" spans="1:2" ht="17.100000000000001" customHeight="1">
      <c r="A10" s="25" t="s">
        <v>173</v>
      </c>
      <c r="B10" s="113">
        <v>21.52</v>
      </c>
    </row>
    <row r="11" spans="1:2" ht="17.100000000000001" customHeight="1">
      <c r="A11" s="25" t="s">
        <v>174</v>
      </c>
      <c r="B11" s="113"/>
    </row>
    <row r="12" spans="1:2" ht="17.100000000000001" customHeight="1">
      <c r="A12" s="25" t="s">
        <v>175</v>
      </c>
      <c r="B12" s="113"/>
    </row>
    <row r="13" spans="1:2" ht="17.100000000000001" customHeight="1">
      <c r="A13" s="25" t="s">
        <v>176</v>
      </c>
      <c r="B13" s="113"/>
    </row>
    <row r="14" spans="1:2" ht="17.100000000000001" customHeight="1">
      <c r="A14" s="25" t="s">
        <v>177</v>
      </c>
      <c r="B14" s="113"/>
    </row>
    <row r="15" spans="1:2" ht="17.100000000000001" customHeight="1">
      <c r="A15" s="25" t="s">
        <v>178</v>
      </c>
      <c r="B15" s="113"/>
    </row>
    <row r="16" spans="1:2" ht="17.100000000000001" customHeight="1">
      <c r="A16" s="25" t="s">
        <v>179</v>
      </c>
      <c r="B16" s="113"/>
    </row>
    <row r="17" spans="1:2" ht="17.100000000000001" customHeight="1">
      <c r="A17" s="25" t="s">
        <v>180</v>
      </c>
      <c r="B17" s="113"/>
    </row>
    <row r="18" spans="1:2" ht="17.100000000000001" customHeight="1">
      <c r="A18" s="25" t="s">
        <v>181</v>
      </c>
      <c r="B18" s="113">
        <v>335.75</v>
      </c>
    </row>
    <row r="19" spans="1:2" ht="17.100000000000001" customHeight="1">
      <c r="A19" s="25" t="s">
        <v>170</v>
      </c>
      <c r="B19" s="113">
        <v>335.75</v>
      </c>
    </row>
    <row r="20" spans="1:2" ht="17.100000000000001" customHeight="1">
      <c r="A20" s="25" t="s">
        <v>171</v>
      </c>
      <c r="B20" s="113"/>
    </row>
    <row r="21" spans="1:2" ht="17.100000000000001" customHeight="1">
      <c r="A21" s="25" t="s">
        <v>172</v>
      </c>
      <c r="B21" s="113"/>
    </row>
    <row r="22" spans="1:2" ht="17.100000000000001" customHeight="1">
      <c r="A22" s="25" t="s">
        <v>182</v>
      </c>
      <c r="B22" s="113"/>
    </row>
    <row r="23" spans="1:2" ht="17.100000000000001" customHeight="1">
      <c r="A23" s="25" t="s">
        <v>183</v>
      </c>
      <c r="B23" s="113"/>
    </row>
    <row r="24" spans="1:2" ht="17.100000000000001" customHeight="1">
      <c r="A24" s="25" t="s">
        <v>184</v>
      </c>
      <c r="B24" s="113"/>
    </row>
    <row r="25" spans="1:2" ht="17.100000000000001" customHeight="1">
      <c r="A25" s="25" t="s">
        <v>179</v>
      </c>
      <c r="B25" s="113"/>
    </row>
    <row r="26" spans="1:2" ht="17.100000000000001" customHeight="1">
      <c r="A26" s="25" t="s">
        <v>185</v>
      </c>
      <c r="B26" s="113"/>
    </row>
    <row r="27" spans="1:2" ht="17.100000000000001" customHeight="1">
      <c r="A27" s="25" t="s">
        <v>186</v>
      </c>
      <c r="B27" s="113">
        <v>4183.51</v>
      </c>
    </row>
    <row r="28" spans="1:2" ht="17.100000000000001" customHeight="1">
      <c r="A28" s="25" t="s">
        <v>170</v>
      </c>
      <c r="B28" s="113">
        <v>2733.9</v>
      </c>
    </row>
    <row r="29" spans="1:2" ht="17.100000000000001" customHeight="1">
      <c r="A29" s="25" t="s">
        <v>171</v>
      </c>
      <c r="B29" s="113">
        <v>93.41</v>
      </c>
    </row>
    <row r="30" spans="1:2" ht="17.100000000000001" customHeight="1">
      <c r="A30" s="25" t="s">
        <v>172</v>
      </c>
      <c r="B30" s="113">
        <v>1292.3900000000001</v>
      </c>
    </row>
    <row r="31" spans="1:2" ht="17.100000000000001" customHeight="1">
      <c r="A31" s="25" t="s">
        <v>187</v>
      </c>
      <c r="B31" s="113"/>
    </row>
    <row r="32" spans="1:2" ht="17.100000000000001" customHeight="1">
      <c r="A32" s="25" t="s">
        <v>188</v>
      </c>
      <c r="B32" s="113"/>
    </row>
    <row r="33" spans="1:2" ht="17.100000000000001" customHeight="1">
      <c r="A33" s="25" t="s">
        <v>189</v>
      </c>
      <c r="B33" s="113"/>
    </row>
    <row r="34" spans="1:2" ht="17.100000000000001" customHeight="1">
      <c r="A34" s="25" t="s">
        <v>190</v>
      </c>
      <c r="B34" s="113"/>
    </row>
    <row r="35" spans="1:2" ht="17.100000000000001" customHeight="1">
      <c r="A35" s="25" t="s">
        <v>179</v>
      </c>
      <c r="B35" s="113"/>
    </row>
    <row r="36" spans="1:2" ht="17.100000000000001" customHeight="1">
      <c r="A36" s="25" t="s">
        <v>191</v>
      </c>
      <c r="B36" s="113">
        <v>63.81</v>
      </c>
    </row>
    <row r="37" spans="1:2" ht="17.100000000000001" customHeight="1">
      <c r="A37" s="25" t="s">
        <v>192</v>
      </c>
      <c r="B37" s="113">
        <v>1500.96</v>
      </c>
    </row>
    <row r="38" spans="1:2" ht="17.100000000000001" customHeight="1">
      <c r="A38" s="25" t="s">
        <v>170</v>
      </c>
      <c r="B38" s="113">
        <v>562.66</v>
      </c>
    </row>
    <row r="39" spans="1:2" ht="17.100000000000001" customHeight="1">
      <c r="A39" s="25" t="s">
        <v>171</v>
      </c>
      <c r="B39" s="113">
        <v>938.18</v>
      </c>
    </row>
    <row r="40" spans="1:2" ht="17.100000000000001" customHeight="1">
      <c r="A40" s="25" t="s">
        <v>172</v>
      </c>
      <c r="B40" s="113"/>
    </row>
    <row r="41" spans="1:2" ht="17.100000000000001" customHeight="1">
      <c r="A41" s="25" t="s">
        <v>193</v>
      </c>
      <c r="B41" s="113"/>
    </row>
    <row r="42" spans="1:2" ht="17.100000000000001" customHeight="1">
      <c r="A42" s="25" t="s">
        <v>194</v>
      </c>
      <c r="B42" s="113"/>
    </row>
    <row r="43" spans="1:2" ht="17.100000000000001" customHeight="1">
      <c r="A43" s="25" t="s">
        <v>195</v>
      </c>
      <c r="B43" s="113"/>
    </row>
    <row r="44" spans="1:2" ht="17.100000000000001" customHeight="1">
      <c r="A44" s="25" t="s">
        <v>196</v>
      </c>
      <c r="B44" s="113"/>
    </row>
    <row r="45" spans="1:2" ht="17.100000000000001" customHeight="1">
      <c r="A45" s="25" t="s">
        <v>197</v>
      </c>
      <c r="B45" s="113">
        <v>0.12</v>
      </c>
    </row>
    <row r="46" spans="1:2" ht="17.100000000000001" customHeight="1">
      <c r="A46" s="25" t="s">
        <v>179</v>
      </c>
      <c r="B46" s="113"/>
    </row>
    <row r="47" spans="1:2" ht="17.100000000000001" customHeight="1">
      <c r="A47" s="25" t="s">
        <v>198</v>
      </c>
      <c r="B47" s="113"/>
    </row>
    <row r="48" spans="1:2" ht="17.100000000000001" customHeight="1">
      <c r="A48" s="25" t="s">
        <v>199</v>
      </c>
      <c r="B48" s="113">
        <v>446.13</v>
      </c>
    </row>
    <row r="49" spans="1:2" ht="17.100000000000001" customHeight="1">
      <c r="A49" s="25" t="s">
        <v>170</v>
      </c>
      <c r="B49" s="113">
        <v>290.47000000000003</v>
      </c>
    </row>
    <row r="50" spans="1:2" ht="17.100000000000001" customHeight="1">
      <c r="A50" s="25" t="s">
        <v>171</v>
      </c>
      <c r="B50" s="113">
        <v>23.49</v>
      </c>
    </row>
    <row r="51" spans="1:2" ht="17.100000000000001" customHeight="1">
      <c r="A51" s="25" t="s">
        <v>172</v>
      </c>
      <c r="B51" s="113"/>
    </row>
    <row r="52" spans="1:2" ht="17.100000000000001" customHeight="1">
      <c r="A52" s="25" t="s">
        <v>200</v>
      </c>
      <c r="B52" s="113"/>
    </row>
    <row r="53" spans="1:2" ht="17.100000000000001" customHeight="1">
      <c r="A53" s="25" t="s">
        <v>201</v>
      </c>
      <c r="B53" s="113"/>
    </row>
    <row r="54" spans="1:2" ht="17.100000000000001" customHeight="1">
      <c r="A54" s="25" t="s">
        <v>202</v>
      </c>
      <c r="B54" s="113">
        <v>1.65</v>
      </c>
    </row>
    <row r="55" spans="1:2" ht="17.100000000000001" customHeight="1">
      <c r="A55" s="25" t="s">
        <v>203</v>
      </c>
      <c r="B55" s="113">
        <v>14.52</v>
      </c>
    </row>
    <row r="56" spans="1:2" ht="17.100000000000001" customHeight="1">
      <c r="A56" s="25" t="s">
        <v>204</v>
      </c>
      <c r="B56" s="113">
        <v>116</v>
      </c>
    </row>
    <row r="57" spans="1:2" ht="17.100000000000001" customHeight="1">
      <c r="A57" s="25" t="s">
        <v>179</v>
      </c>
      <c r="B57" s="113"/>
    </row>
    <row r="58" spans="1:2" ht="17.100000000000001" customHeight="1">
      <c r="A58" s="25" t="s">
        <v>205</v>
      </c>
      <c r="B58" s="113"/>
    </row>
    <row r="59" spans="1:2" ht="17.100000000000001" customHeight="1">
      <c r="A59" s="25" t="s">
        <v>206</v>
      </c>
      <c r="B59" s="113">
        <v>1589.2</v>
      </c>
    </row>
    <row r="60" spans="1:2" ht="17.100000000000001" customHeight="1">
      <c r="A60" s="25" t="s">
        <v>170</v>
      </c>
      <c r="B60" s="113">
        <v>885.09</v>
      </c>
    </row>
    <row r="61" spans="1:2" ht="17.100000000000001" customHeight="1">
      <c r="A61" s="25" t="s">
        <v>171</v>
      </c>
      <c r="B61" s="113"/>
    </row>
    <row r="62" spans="1:2" ht="17.100000000000001" customHeight="1">
      <c r="A62" s="25" t="s">
        <v>172</v>
      </c>
      <c r="B62" s="113"/>
    </row>
    <row r="63" spans="1:2" ht="17.100000000000001" customHeight="1">
      <c r="A63" s="25" t="s">
        <v>207</v>
      </c>
      <c r="B63" s="113"/>
    </row>
    <row r="64" spans="1:2" ht="17.100000000000001" customHeight="1">
      <c r="A64" s="25" t="s">
        <v>208</v>
      </c>
      <c r="B64" s="113"/>
    </row>
    <row r="65" spans="1:2" ht="17.100000000000001" customHeight="1">
      <c r="A65" s="25" t="s">
        <v>209</v>
      </c>
      <c r="B65" s="113"/>
    </row>
    <row r="66" spans="1:2" ht="17.100000000000001" customHeight="1">
      <c r="A66" s="25" t="s">
        <v>210</v>
      </c>
      <c r="B66" s="113">
        <v>42.82</v>
      </c>
    </row>
    <row r="67" spans="1:2" ht="17.100000000000001" customHeight="1">
      <c r="A67" s="25" t="s">
        <v>211</v>
      </c>
      <c r="B67" s="113">
        <v>238.06</v>
      </c>
    </row>
    <row r="68" spans="1:2" ht="17.100000000000001" customHeight="1">
      <c r="A68" s="25" t="s">
        <v>179</v>
      </c>
      <c r="B68" s="113">
        <v>371.81</v>
      </c>
    </row>
    <row r="69" spans="1:2" ht="17.100000000000001" customHeight="1">
      <c r="A69" s="25" t="s">
        <v>212</v>
      </c>
      <c r="B69" s="113">
        <v>51.42</v>
      </c>
    </row>
    <row r="70" spans="1:2" ht="17.100000000000001" customHeight="1">
      <c r="A70" s="25" t="s">
        <v>213</v>
      </c>
      <c r="B70" s="113">
        <v>780</v>
      </c>
    </row>
    <row r="71" spans="1:2" ht="17.100000000000001" customHeight="1">
      <c r="A71" s="25" t="s">
        <v>170</v>
      </c>
      <c r="B71" s="113"/>
    </row>
    <row r="72" spans="1:2" ht="17.100000000000001" customHeight="1">
      <c r="A72" s="25" t="s">
        <v>171</v>
      </c>
      <c r="B72" s="113"/>
    </row>
    <row r="73" spans="1:2" ht="17.100000000000001" customHeight="1">
      <c r="A73" s="25" t="s">
        <v>172</v>
      </c>
      <c r="B73" s="113"/>
    </row>
    <row r="74" spans="1:2" ht="17.100000000000001" customHeight="1">
      <c r="A74" s="25" t="s">
        <v>210</v>
      </c>
      <c r="B74" s="113"/>
    </row>
    <row r="75" spans="1:2" ht="17.100000000000001" customHeight="1">
      <c r="A75" s="25" t="s">
        <v>214</v>
      </c>
      <c r="B75" s="113"/>
    </row>
    <row r="76" spans="1:2" ht="17.100000000000001" customHeight="1">
      <c r="A76" s="25" t="s">
        <v>179</v>
      </c>
      <c r="B76" s="113"/>
    </row>
    <row r="77" spans="1:2" ht="17.100000000000001" customHeight="1">
      <c r="A77" s="25" t="s">
        <v>215</v>
      </c>
      <c r="B77" s="113">
        <v>780</v>
      </c>
    </row>
    <row r="78" spans="1:2" ht="17.100000000000001" customHeight="1">
      <c r="A78" s="25" t="s">
        <v>216</v>
      </c>
      <c r="B78" s="113">
        <v>411.96</v>
      </c>
    </row>
    <row r="79" spans="1:2" ht="17.100000000000001" customHeight="1">
      <c r="A79" s="25" t="s">
        <v>170</v>
      </c>
      <c r="B79" s="113">
        <v>404.32</v>
      </c>
    </row>
    <row r="80" spans="1:2" ht="17.100000000000001" customHeight="1">
      <c r="A80" s="25" t="s">
        <v>171</v>
      </c>
      <c r="B80" s="113"/>
    </row>
    <row r="81" spans="1:2" ht="17.100000000000001" customHeight="1">
      <c r="A81" s="25" t="s">
        <v>172</v>
      </c>
      <c r="B81" s="113"/>
    </row>
    <row r="82" spans="1:2" ht="17.100000000000001" customHeight="1">
      <c r="A82" s="25" t="s">
        <v>217</v>
      </c>
      <c r="B82" s="113">
        <v>7.64</v>
      </c>
    </row>
    <row r="83" spans="1:2" ht="17.100000000000001" customHeight="1">
      <c r="A83" s="25" t="s">
        <v>218</v>
      </c>
      <c r="B83" s="113"/>
    </row>
    <row r="84" spans="1:2" ht="17.100000000000001" customHeight="1">
      <c r="A84" s="25" t="s">
        <v>210</v>
      </c>
      <c r="B84" s="113"/>
    </row>
    <row r="85" spans="1:2" ht="17.100000000000001" customHeight="1">
      <c r="A85" s="25" t="s">
        <v>179</v>
      </c>
      <c r="B85" s="113"/>
    </row>
    <row r="86" spans="1:2" ht="17.100000000000001" customHeight="1">
      <c r="A86" s="25" t="s">
        <v>219</v>
      </c>
      <c r="B86" s="113"/>
    </row>
    <row r="87" spans="1:2" ht="17.100000000000001" customHeight="1">
      <c r="A87" s="25" t="s">
        <v>220</v>
      </c>
      <c r="B87" s="113">
        <v>20</v>
      </c>
    </row>
    <row r="88" spans="1:2" ht="17.100000000000001" customHeight="1">
      <c r="A88" s="25" t="s">
        <v>170</v>
      </c>
      <c r="B88" s="113"/>
    </row>
    <row r="89" spans="1:2" ht="17.100000000000001" customHeight="1">
      <c r="A89" s="25" t="s">
        <v>171</v>
      </c>
      <c r="B89" s="113"/>
    </row>
    <row r="90" spans="1:2" ht="17.100000000000001" customHeight="1">
      <c r="A90" s="25" t="s">
        <v>172</v>
      </c>
      <c r="B90" s="113"/>
    </row>
    <row r="91" spans="1:2" ht="17.100000000000001" customHeight="1">
      <c r="A91" s="25" t="s">
        <v>221</v>
      </c>
      <c r="B91" s="113"/>
    </row>
    <row r="92" spans="1:2" ht="17.100000000000001" customHeight="1">
      <c r="A92" s="25" t="s">
        <v>222</v>
      </c>
      <c r="B92" s="113"/>
    </row>
    <row r="93" spans="1:2" ht="17.100000000000001" customHeight="1">
      <c r="A93" s="25" t="s">
        <v>210</v>
      </c>
      <c r="B93" s="113"/>
    </row>
    <row r="94" spans="1:2" ht="17.100000000000001" customHeight="1">
      <c r="A94" s="25" t="s">
        <v>223</v>
      </c>
      <c r="B94" s="113"/>
    </row>
    <row r="95" spans="1:2" ht="17.100000000000001" customHeight="1">
      <c r="A95" s="25" t="s">
        <v>224</v>
      </c>
      <c r="B95" s="113"/>
    </row>
    <row r="96" spans="1:2" ht="17.100000000000001" customHeight="1">
      <c r="A96" s="25" t="s">
        <v>225</v>
      </c>
      <c r="B96" s="113"/>
    </row>
    <row r="97" spans="1:2" ht="17.100000000000001" customHeight="1">
      <c r="A97" s="25" t="s">
        <v>226</v>
      </c>
      <c r="B97" s="113"/>
    </row>
    <row r="98" spans="1:2" ht="17.100000000000001" customHeight="1">
      <c r="A98" s="25" t="s">
        <v>179</v>
      </c>
      <c r="B98" s="113"/>
    </row>
    <row r="99" spans="1:2" ht="17.100000000000001" customHeight="1">
      <c r="A99" s="25" t="s">
        <v>227</v>
      </c>
      <c r="B99" s="113">
        <v>20</v>
      </c>
    </row>
    <row r="100" spans="1:2" ht="17.100000000000001" customHeight="1">
      <c r="A100" s="25" t="s">
        <v>228</v>
      </c>
      <c r="B100" s="113">
        <v>4598.62</v>
      </c>
    </row>
    <row r="101" spans="1:2" ht="17.100000000000001" customHeight="1">
      <c r="A101" s="25" t="s">
        <v>170</v>
      </c>
      <c r="B101" s="113">
        <v>1610.97</v>
      </c>
    </row>
    <row r="102" spans="1:2" ht="17.100000000000001" customHeight="1">
      <c r="A102" s="25" t="s">
        <v>171</v>
      </c>
      <c r="B102" s="113">
        <v>2778.48</v>
      </c>
    </row>
    <row r="103" spans="1:2" ht="17.100000000000001" customHeight="1">
      <c r="A103" s="25" t="s">
        <v>172</v>
      </c>
      <c r="B103" s="113"/>
    </row>
    <row r="104" spans="1:2" ht="17.100000000000001" customHeight="1">
      <c r="A104" s="25" t="s">
        <v>229</v>
      </c>
      <c r="B104" s="113">
        <v>132.16999999999999</v>
      </c>
    </row>
    <row r="105" spans="1:2" ht="17.100000000000001" customHeight="1">
      <c r="A105" s="25" t="s">
        <v>230</v>
      </c>
      <c r="B105" s="113"/>
    </row>
    <row r="106" spans="1:2" ht="17.100000000000001" customHeight="1">
      <c r="A106" s="25" t="s">
        <v>231</v>
      </c>
      <c r="B106" s="113"/>
    </row>
    <row r="107" spans="1:2" ht="17.100000000000001" customHeight="1">
      <c r="A107" s="25" t="s">
        <v>179</v>
      </c>
      <c r="B107" s="113"/>
    </row>
    <row r="108" spans="1:2" ht="17.100000000000001" customHeight="1">
      <c r="A108" s="25" t="s">
        <v>232</v>
      </c>
      <c r="B108" s="113">
        <v>77</v>
      </c>
    </row>
    <row r="109" spans="1:2" ht="17.100000000000001" customHeight="1">
      <c r="A109" s="25" t="s">
        <v>233</v>
      </c>
      <c r="B109" s="113">
        <v>942.38</v>
      </c>
    </row>
    <row r="110" spans="1:2" ht="17.100000000000001" customHeight="1">
      <c r="A110" s="25" t="s">
        <v>170</v>
      </c>
      <c r="B110" s="113">
        <v>346.31</v>
      </c>
    </row>
    <row r="111" spans="1:2" ht="17.100000000000001" customHeight="1">
      <c r="A111" s="25" t="s">
        <v>171</v>
      </c>
      <c r="B111" s="113"/>
    </row>
    <row r="112" spans="1:2" ht="17.100000000000001" customHeight="1">
      <c r="A112" s="25" t="s">
        <v>172</v>
      </c>
      <c r="B112" s="113"/>
    </row>
    <row r="113" spans="1:2" ht="17.100000000000001" customHeight="1">
      <c r="A113" s="25" t="s">
        <v>234</v>
      </c>
      <c r="B113" s="113"/>
    </row>
    <row r="114" spans="1:2" ht="17.100000000000001" customHeight="1">
      <c r="A114" s="25" t="s">
        <v>235</v>
      </c>
      <c r="B114" s="113"/>
    </row>
    <row r="115" spans="1:2" ht="17.100000000000001" customHeight="1">
      <c r="A115" s="25" t="s">
        <v>236</v>
      </c>
      <c r="B115" s="113"/>
    </row>
    <row r="116" spans="1:2" ht="17.100000000000001" customHeight="1">
      <c r="A116" s="25" t="s">
        <v>237</v>
      </c>
      <c r="B116" s="113"/>
    </row>
    <row r="117" spans="1:2" ht="17.100000000000001" customHeight="1">
      <c r="A117" s="25" t="s">
        <v>238</v>
      </c>
      <c r="B117" s="113">
        <v>152.6</v>
      </c>
    </row>
    <row r="118" spans="1:2" ht="17.100000000000001" customHeight="1">
      <c r="A118" s="25" t="s">
        <v>179</v>
      </c>
      <c r="B118" s="113">
        <v>111.68</v>
      </c>
    </row>
    <row r="119" spans="1:2" ht="17.100000000000001" customHeight="1">
      <c r="A119" s="25" t="s">
        <v>239</v>
      </c>
      <c r="B119" s="113">
        <v>331.79</v>
      </c>
    </row>
    <row r="120" spans="1:2" ht="17.100000000000001" customHeight="1">
      <c r="A120" s="25" t="s">
        <v>240</v>
      </c>
      <c r="B120" s="113"/>
    </row>
    <row r="121" spans="1:2" ht="17.100000000000001" customHeight="1">
      <c r="A121" s="25" t="s">
        <v>170</v>
      </c>
      <c r="B121" s="113"/>
    </row>
    <row r="122" spans="1:2" ht="17.100000000000001" customHeight="1">
      <c r="A122" s="25" t="s">
        <v>171</v>
      </c>
      <c r="B122" s="113"/>
    </row>
    <row r="123" spans="1:2" ht="17.100000000000001" customHeight="1">
      <c r="A123" s="25" t="s">
        <v>172</v>
      </c>
      <c r="B123" s="113"/>
    </row>
    <row r="124" spans="1:2" ht="17.100000000000001" customHeight="1">
      <c r="A124" s="25" t="s">
        <v>241</v>
      </c>
      <c r="B124" s="113"/>
    </row>
    <row r="125" spans="1:2" ht="17.100000000000001" customHeight="1">
      <c r="A125" s="25" t="s">
        <v>242</v>
      </c>
      <c r="B125" s="113"/>
    </row>
    <row r="126" spans="1:2" ht="17.100000000000001" customHeight="1">
      <c r="A126" s="25" t="s">
        <v>243</v>
      </c>
      <c r="B126" s="113"/>
    </row>
    <row r="127" spans="1:2" ht="17.100000000000001" customHeight="1">
      <c r="A127" s="25" t="s">
        <v>244</v>
      </c>
      <c r="B127" s="113"/>
    </row>
    <row r="128" spans="1:2" ht="17.100000000000001" customHeight="1">
      <c r="A128" s="25" t="s">
        <v>245</v>
      </c>
      <c r="B128" s="113"/>
    </row>
    <row r="129" spans="1:2" ht="17.100000000000001" customHeight="1">
      <c r="A129" s="25" t="s">
        <v>246</v>
      </c>
      <c r="B129" s="113"/>
    </row>
    <row r="130" spans="1:2" ht="17.100000000000001" customHeight="1">
      <c r="A130" s="25" t="s">
        <v>179</v>
      </c>
      <c r="B130" s="113"/>
    </row>
    <row r="131" spans="1:2" ht="17.100000000000001" customHeight="1">
      <c r="A131" s="25" t="s">
        <v>247</v>
      </c>
      <c r="B131" s="113"/>
    </row>
    <row r="132" spans="1:2" ht="17.100000000000001" customHeight="1">
      <c r="A132" s="25" t="s">
        <v>248</v>
      </c>
      <c r="B132" s="113"/>
    </row>
    <row r="133" spans="1:2" ht="17.100000000000001" customHeight="1">
      <c r="A133" s="25" t="s">
        <v>170</v>
      </c>
      <c r="B133" s="113"/>
    </row>
    <row r="134" spans="1:2" ht="17.100000000000001" customHeight="1">
      <c r="A134" s="25" t="s">
        <v>171</v>
      </c>
      <c r="B134" s="113"/>
    </row>
    <row r="135" spans="1:2" ht="17.100000000000001" customHeight="1">
      <c r="A135" s="25" t="s">
        <v>172</v>
      </c>
      <c r="B135" s="113"/>
    </row>
    <row r="136" spans="1:2" ht="17.100000000000001" customHeight="1">
      <c r="A136" s="25" t="s">
        <v>249</v>
      </c>
      <c r="B136" s="113"/>
    </row>
    <row r="137" spans="1:2" ht="17.100000000000001" customHeight="1">
      <c r="A137" s="25" t="s">
        <v>179</v>
      </c>
      <c r="B137" s="113"/>
    </row>
    <row r="138" spans="1:2" ht="17.100000000000001" customHeight="1">
      <c r="A138" s="25" t="s">
        <v>250</v>
      </c>
      <c r="B138" s="113"/>
    </row>
    <row r="139" spans="1:2" ht="17.100000000000001" customHeight="1">
      <c r="A139" s="25" t="s">
        <v>251</v>
      </c>
      <c r="B139" s="113"/>
    </row>
    <row r="140" spans="1:2" ht="17.100000000000001" customHeight="1">
      <c r="A140" s="25" t="s">
        <v>170</v>
      </c>
      <c r="B140" s="113"/>
    </row>
    <row r="141" spans="1:2" ht="17.100000000000001" customHeight="1">
      <c r="A141" s="25" t="s">
        <v>171</v>
      </c>
      <c r="B141" s="113"/>
    </row>
    <row r="142" spans="1:2" ht="17.100000000000001" customHeight="1">
      <c r="A142" s="25" t="s">
        <v>172</v>
      </c>
      <c r="B142" s="113"/>
    </row>
    <row r="143" spans="1:2" ht="17.100000000000001" customHeight="1">
      <c r="A143" s="25" t="s">
        <v>252</v>
      </c>
      <c r="B143" s="113"/>
    </row>
    <row r="144" spans="1:2" ht="17.100000000000001" customHeight="1">
      <c r="A144" s="25" t="s">
        <v>253</v>
      </c>
      <c r="B144" s="113"/>
    </row>
    <row r="145" spans="1:2" ht="17.100000000000001" customHeight="1">
      <c r="A145" s="25" t="s">
        <v>179</v>
      </c>
      <c r="B145" s="113"/>
    </row>
    <row r="146" spans="1:2" ht="17.100000000000001" customHeight="1">
      <c r="A146" s="25" t="s">
        <v>254</v>
      </c>
      <c r="B146" s="113"/>
    </row>
    <row r="147" spans="1:2" ht="17.100000000000001" customHeight="1">
      <c r="A147" s="25" t="s">
        <v>255</v>
      </c>
      <c r="B147" s="113"/>
    </row>
    <row r="148" spans="1:2" ht="17.100000000000001" customHeight="1">
      <c r="A148" s="25" t="s">
        <v>170</v>
      </c>
      <c r="B148" s="113"/>
    </row>
    <row r="149" spans="1:2" ht="17.100000000000001" customHeight="1">
      <c r="A149" s="25" t="s">
        <v>171</v>
      </c>
      <c r="B149" s="113"/>
    </row>
    <row r="150" spans="1:2" ht="17.100000000000001" customHeight="1">
      <c r="A150" s="25" t="s">
        <v>172</v>
      </c>
      <c r="B150" s="113"/>
    </row>
    <row r="151" spans="1:2" ht="17.100000000000001" customHeight="1">
      <c r="A151" s="25" t="s">
        <v>256</v>
      </c>
      <c r="B151" s="113"/>
    </row>
    <row r="152" spans="1:2" ht="17.100000000000001" customHeight="1">
      <c r="A152" s="25" t="s">
        <v>257</v>
      </c>
      <c r="B152" s="113"/>
    </row>
    <row r="153" spans="1:2" ht="17.100000000000001" customHeight="1">
      <c r="A153" s="25" t="s">
        <v>258</v>
      </c>
      <c r="B153" s="113">
        <v>24.16</v>
      </c>
    </row>
    <row r="154" spans="1:2" ht="17.100000000000001" customHeight="1">
      <c r="A154" s="25" t="s">
        <v>170</v>
      </c>
      <c r="B154" s="113">
        <v>24.16</v>
      </c>
    </row>
    <row r="155" spans="1:2" ht="17.100000000000001" customHeight="1">
      <c r="A155" s="25" t="s">
        <v>171</v>
      </c>
      <c r="B155" s="113"/>
    </row>
    <row r="156" spans="1:2" ht="17.100000000000001" customHeight="1">
      <c r="A156" s="25" t="s">
        <v>172</v>
      </c>
      <c r="B156" s="113"/>
    </row>
    <row r="157" spans="1:2" ht="17.100000000000001" customHeight="1">
      <c r="A157" s="25" t="s">
        <v>184</v>
      </c>
      <c r="B157" s="113"/>
    </row>
    <row r="158" spans="1:2" ht="17.100000000000001" customHeight="1">
      <c r="A158" s="25" t="s">
        <v>179</v>
      </c>
      <c r="B158" s="113"/>
    </row>
    <row r="159" spans="1:2" ht="17.100000000000001" customHeight="1">
      <c r="A159" s="25" t="s">
        <v>259</v>
      </c>
      <c r="B159" s="113"/>
    </row>
    <row r="160" spans="1:2" ht="17.100000000000001" customHeight="1">
      <c r="A160" s="25" t="s">
        <v>260</v>
      </c>
      <c r="B160" s="113">
        <v>135.65</v>
      </c>
    </row>
    <row r="161" spans="1:2" ht="17.100000000000001" customHeight="1">
      <c r="A161" s="25" t="s">
        <v>170</v>
      </c>
      <c r="B161" s="113">
        <v>125.95</v>
      </c>
    </row>
    <row r="162" spans="1:2" ht="17.100000000000001" customHeight="1">
      <c r="A162" s="25" t="s">
        <v>171</v>
      </c>
      <c r="B162" s="113"/>
    </row>
    <row r="163" spans="1:2" ht="17.100000000000001" customHeight="1">
      <c r="A163" s="25" t="s">
        <v>172</v>
      </c>
      <c r="B163" s="113"/>
    </row>
    <row r="164" spans="1:2" ht="17.100000000000001" customHeight="1">
      <c r="A164" s="25" t="s">
        <v>261</v>
      </c>
      <c r="B164" s="113"/>
    </row>
    <row r="165" spans="1:2" ht="17.100000000000001" customHeight="1">
      <c r="A165" s="25" t="s">
        <v>179</v>
      </c>
      <c r="B165" s="113"/>
    </row>
    <row r="166" spans="1:2" ht="17.100000000000001" customHeight="1">
      <c r="A166" s="25" t="s">
        <v>262</v>
      </c>
      <c r="B166" s="113">
        <v>9.6999999999999993</v>
      </c>
    </row>
    <row r="167" spans="1:2" ht="17.100000000000001" customHeight="1">
      <c r="A167" s="25" t="s">
        <v>263</v>
      </c>
      <c r="B167" s="113">
        <v>1811.64</v>
      </c>
    </row>
    <row r="168" spans="1:2" ht="17.100000000000001" customHeight="1">
      <c r="A168" s="25" t="s">
        <v>170</v>
      </c>
      <c r="B168" s="113">
        <v>1747.07</v>
      </c>
    </row>
    <row r="169" spans="1:2" ht="17.100000000000001" customHeight="1">
      <c r="A169" s="25" t="s">
        <v>171</v>
      </c>
      <c r="B169" s="113">
        <v>26.94</v>
      </c>
    </row>
    <row r="170" spans="1:2" ht="17.100000000000001" customHeight="1">
      <c r="A170" s="25" t="s">
        <v>172</v>
      </c>
      <c r="B170" s="113"/>
    </row>
    <row r="171" spans="1:2" ht="17.100000000000001" customHeight="1">
      <c r="A171" s="25" t="s">
        <v>264</v>
      </c>
      <c r="B171" s="113"/>
    </row>
    <row r="172" spans="1:2" ht="17.100000000000001" customHeight="1">
      <c r="A172" s="25" t="s">
        <v>179</v>
      </c>
      <c r="B172" s="113"/>
    </row>
    <row r="173" spans="1:2" ht="17.100000000000001" customHeight="1">
      <c r="A173" s="25" t="s">
        <v>265</v>
      </c>
      <c r="B173" s="113">
        <v>37.630000000000003</v>
      </c>
    </row>
    <row r="174" spans="1:2" ht="17.100000000000001" customHeight="1">
      <c r="A174" s="25" t="s">
        <v>266</v>
      </c>
      <c r="B174" s="113">
        <v>683.48</v>
      </c>
    </row>
    <row r="175" spans="1:2" ht="17.100000000000001" customHeight="1">
      <c r="A175" s="25" t="s">
        <v>170</v>
      </c>
      <c r="B175" s="113">
        <v>638.23</v>
      </c>
    </row>
    <row r="176" spans="1:2" ht="17.100000000000001" customHeight="1">
      <c r="A176" s="25" t="s">
        <v>171</v>
      </c>
      <c r="B176" s="113"/>
    </row>
    <row r="177" spans="1:2" ht="17.100000000000001" customHeight="1">
      <c r="A177" s="25" t="s">
        <v>172</v>
      </c>
      <c r="B177" s="113"/>
    </row>
    <row r="178" spans="1:2" ht="17.100000000000001" customHeight="1">
      <c r="A178" s="25" t="s">
        <v>267</v>
      </c>
      <c r="B178" s="113"/>
    </row>
    <row r="179" spans="1:2" ht="17.100000000000001" customHeight="1">
      <c r="A179" s="25" t="s">
        <v>179</v>
      </c>
      <c r="B179" s="113"/>
    </row>
    <row r="180" spans="1:2" ht="17.100000000000001" customHeight="1">
      <c r="A180" s="25" t="s">
        <v>268</v>
      </c>
      <c r="B180" s="113">
        <v>45.25</v>
      </c>
    </row>
    <row r="181" spans="1:2" ht="17.100000000000001" customHeight="1">
      <c r="A181" s="25" t="s">
        <v>269</v>
      </c>
      <c r="B181" s="113">
        <v>844.09</v>
      </c>
    </row>
    <row r="182" spans="1:2" ht="17.100000000000001" customHeight="1">
      <c r="A182" s="25" t="s">
        <v>170</v>
      </c>
      <c r="B182" s="113">
        <v>436.86</v>
      </c>
    </row>
    <row r="183" spans="1:2" ht="17.100000000000001" customHeight="1">
      <c r="A183" s="25" t="s">
        <v>171</v>
      </c>
      <c r="B183" s="113"/>
    </row>
    <row r="184" spans="1:2" ht="17.100000000000001" customHeight="1">
      <c r="A184" s="25" t="s">
        <v>172</v>
      </c>
      <c r="B184" s="113"/>
    </row>
    <row r="185" spans="1:2" ht="17.100000000000001" customHeight="1">
      <c r="A185" s="25" t="s">
        <v>270</v>
      </c>
      <c r="B185" s="113"/>
    </row>
    <row r="186" spans="1:2" ht="17.100000000000001" customHeight="1">
      <c r="A186" s="25" t="s">
        <v>179</v>
      </c>
      <c r="B186" s="113"/>
    </row>
    <row r="187" spans="1:2" ht="17.100000000000001" customHeight="1">
      <c r="A187" s="25" t="s">
        <v>271</v>
      </c>
      <c r="B187" s="113">
        <v>407.23</v>
      </c>
    </row>
    <row r="188" spans="1:2" ht="17.100000000000001" customHeight="1">
      <c r="A188" s="25" t="s">
        <v>272</v>
      </c>
      <c r="B188" s="113">
        <v>262.82</v>
      </c>
    </row>
    <row r="189" spans="1:2" ht="17.100000000000001" customHeight="1">
      <c r="A189" s="25" t="s">
        <v>170</v>
      </c>
      <c r="B189" s="113">
        <v>248.43</v>
      </c>
    </row>
    <row r="190" spans="1:2" ht="17.100000000000001" customHeight="1">
      <c r="A190" s="25" t="s">
        <v>171</v>
      </c>
      <c r="B190" s="113">
        <v>14.39</v>
      </c>
    </row>
    <row r="191" spans="1:2" ht="17.100000000000001" customHeight="1">
      <c r="A191" s="25" t="s">
        <v>172</v>
      </c>
      <c r="B191" s="113"/>
    </row>
    <row r="192" spans="1:2" ht="17.100000000000001" customHeight="1">
      <c r="A192" s="25" t="s">
        <v>273</v>
      </c>
      <c r="B192" s="113"/>
    </row>
    <row r="193" spans="1:2" ht="17.100000000000001" customHeight="1">
      <c r="A193" s="25" t="s">
        <v>274</v>
      </c>
      <c r="B193" s="113"/>
    </row>
    <row r="194" spans="1:2" ht="17.100000000000001" customHeight="1">
      <c r="A194" s="25" t="s">
        <v>179</v>
      </c>
      <c r="B194" s="113"/>
    </row>
    <row r="195" spans="1:2" ht="17.100000000000001" customHeight="1">
      <c r="A195" s="25" t="s">
        <v>275</v>
      </c>
      <c r="B195" s="113"/>
    </row>
    <row r="196" spans="1:2" ht="17.100000000000001" customHeight="1">
      <c r="A196" s="25" t="s">
        <v>276</v>
      </c>
      <c r="B196" s="113"/>
    </row>
    <row r="197" spans="1:2" ht="17.100000000000001" customHeight="1">
      <c r="A197" s="25" t="s">
        <v>170</v>
      </c>
      <c r="B197" s="113"/>
    </row>
    <row r="198" spans="1:2" ht="17.100000000000001" customHeight="1">
      <c r="A198" s="25" t="s">
        <v>171</v>
      </c>
      <c r="B198" s="113"/>
    </row>
    <row r="199" spans="1:2" ht="17.100000000000001" customHeight="1">
      <c r="A199" s="25" t="s">
        <v>172</v>
      </c>
      <c r="B199" s="113"/>
    </row>
    <row r="200" spans="1:2" ht="17.100000000000001" customHeight="1">
      <c r="A200" s="25" t="s">
        <v>179</v>
      </c>
      <c r="B200" s="113"/>
    </row>
    <row r="201" spans="1:2" ht="17.100000000000001" customHeight="1">
      <c r="A201" s="25" t="s">
        <v>277</v>
      </c>
      <c r="B201" s="113"/>
    </row>
    <row r="202" spans="1:2" ht="17.100000000000001" customHeight="1">
      <c r="A202" s="25" t="s">
        <v>278</v>
      </c>
      <c r="B202" s="113"/>
    </row>
    <row r="203" spans="1:2" ht="17.100000000000001" customHeight="1">
      <c r="A203" s="25" t="s">
        <v>170</v>
      </c>
      <c r="B203" s="113"/>
    </row>
    <row r="204" spans="1:2" ht="17.100000000000001" customHeight="1">
      <c r="A204" s="25" t="s">
        <v>171</v>
      </c>
      <c r="B204" s="113"/>
    </row>
    <row r="205" spans="1:2" ht="17.100000000000001" customHeight="1">
      <c r="A205" s="25" t="s">
        <v>172</v>
      </c>
      <c r="B205" s="113"/>
    </row>
    <row r="206" spans="1:2" ht="17.100000000000001" customHeight="1">
      <c r="A206" s="25" t="s">
        <v>179</v>
      </c>
      <c r="B206" s="113"/>
    </row>
    <row r="207" spans="1:2" ht="17.100000000000001" customHeight="1">
      <c r="A207" s="25" t="s">
        <v>279</v>
      </c>
      <c r="B207" s="113"/>
    </row>
    <row r="208" spans="1:2" ht="17.100000000000001" customHeight="1">
      <c r="A208" s="25" t="s">
        <v>280</v>
      </c>
      <c r="B208" s="113"/>
    </row>
    <row r="209" spans="1:2" ht="17.100000000000001" customHeight="1">
      <c r="A209" s="25" t="s">
        <v>170</v>
      </c>
      <c r="B209" s="113"/>
    </row>
    <row r="210" spans="1:2" ht="17.100000000000001" customHeight="1">
      <c r="A210" s="25" t="s">
        <v>171</v>
      </c>
      <c r="B210" s="113"/>
    </row>
    <row r="211" spans="1:2" ht="17.100000000000001" customHeight="1">
      <c r="A211" s="25" t="s">
        <v>172</v>
      </c>
      <c r="B211" s="113"/>
    </row>
    <row r="212" spans="1:2" ht="17.100000000000001" customHeight="1">
      <c r="A212" s="25" t="s">
        <v>281</v>
      </c>
      <c r="B212" s="113"/>
    </row>
    <row r="213" spans="1:2" ht="17.100000000000001" customHeight="1">
      <c r="A213" s="25" t="s">
        <v>179</v>
      </c>
      <c r="B213" s="113"/>
    </row>
    <row r="214" spans="1:2" ht="17.100000000000001" customHeight="1">
      <c r="A214" s="25" t="s">
        <v>282</v>
      </c>
      <c r="B214" s="113"/>
    </row>
    <row r="215" spans="1:2" ht="17.100000000000001" customHeight="1">
      <c r="A215" s="25" t="s">
        <v>283</v>
      </c>
      <c r="B215" s="113">
        <v>2085.4299999999998</v>
      </c>
    </row>
    <row r="216" spans="1:2" ht="17.100000000000001" customHeight="1">
      <c r="A216" s="25" t="s">
        <v>170</v>
      </c>
      <c r="B216" s="113">
        <v>1624.71</v>
      </c>
    </row>
    <row r="217" spans="1:2" ht="17.100000000000001" customHeight="1">
      <c r="A217" s="25" t="s">
        <v>171</v>
      </c>
      <c r="B217" s="113">
        <v>42.2</v>
      </c>
    </row>
    <row r="218" spans="1:2" ht="17.100000000000001" customHeight="1">
      <c r="A218" s="25" t="s">
        <v>172</v>
      </c>
      <c r="B218" s="113"/>
    </row>
    <row r="219" spans="1:2" ht="17.100000000000001" customHeight="1">
      <c r="A219" s="25" t="s">
        <v>284</v>
      </c>
      <c r="B219" s="113">
        <v>9</v>
      </c>
    </row>
    <row r="220" spans="1:2" ht="17.100000000000001" customHeight="1">
      <c r="A220" s="25" t="s">
        <v>285</v>
      </c>
      <c r="B220" s="113">
        <v>19.79</v>
      </c>
    </row>
    <row r="221" spans="1:2" ht="17.100000000000001" customHeight="1">
      <c r="A221" s="25" t="s">
        <v>210</v>
      </c>
      <c r="B221" s="113"/>
    </row>
    <row r="222" spans="1:2" ht="17.100000000000001" customHeight="1">
      <c r="A222" s="25" t="s">
        <v>286</v>
      </c>
      <c r="B222" s="113">
        <v>4.3899999999999997</v>
      </c>
    </row>
    <row r="223" spans="1:2" ht="17.100000000000001" customHeight="1">
      <c r="A223" s="25" t="s">
        <v>287</v>
      </c>
      <c r="B223" s="113">
        <v>3.77</v>
      </c>
    </row>
    <row r="224" spans="1:2" ht="17.100000000000001" customHeight="1">
      <c r="A224" s="25" t="s">
        <v>288</v>
      </c>
      <c r="B224" s="113"/>
    </row>
    <row r="225" spans="1:2" ht="17.100000000000001" customHeight="1">
      <c r="A225" s="25" t="s">
        <v>289</v>
      </c>
      <c r="B225" s="113"/>
    </row>
    <row r="226" spans="1:2" ht="17.100000000000001" customHeight="1">
      <c r="A226" s="25" t="s">
        <v>290</v>
      </c>
      <c r="B226" s="113"/>
    </row>
    <row r="227" spans="1:2" ht="17.100000000000001" customHeight="1">
      <c r="A227" s="25" t="s">
        <v>291</v>
      </c>
      <c r="B227" s="113">
        <v>49.65</v>
      </c>
    </row>
    <row r="228" spans="1:2" ht="17.100000000000001" customHeight="1">
      <c r="A228" s="25" t="s">
        <v>179</v>
      </c>
      <c r="B228" s="113">
        <v>307.72000000000003</v>
      </c>
    </row>
    <row r="229" spans="1:2" ht="17.100000000000001" customHeight="1">
      <c r="A229" s="25" t="s">
        <v>292</v>
      </c>
      <c r="B229" s="113">
        <v>24.2</v>
      </c>
    </row>
    <row r="230" spans="1:2" ht="17.100000000000001" customHeight="1">
      <c r="A230" s="25" t="s">
        <v>293</v>
      </c>
      <c r="B230" s="113">
        <v>117.38</v>
      </c>
    </row>
    <row r="231" spans="1:2" ht="17.100000000000001" customHeight="1">
      <c r="A231" s="25" t="s">
        <v>170</v>
      </c>
      <c r="B231" s="113">
        <v>117.38</v>
      </c>
    </row>
    <row r="232" spans="1:2" ht="17.100000000000001" customHeight="1">
      <c r="A232" s="25" t="s">
        <v>171</v>
      </c>
      <c r="B232" s="113"/>
    </row>
    <row r="233" spans="1:2" ht="17.100000000000001" customHeight="1">
      <c r="A233" s="25" t="s">
        <v>172</v>
      </c>
      <c r="B233" s="113"/>
    </row>
    <row r="234" spans="1:2" ht="17.100000000000001" customHeight="1">
      <c r="A234" s="25" t="s">
        <v>264</v>
      </c>
      <c r="B234" s="113"/>
    </row>
    <row r="235" spans="1:2" ht="17.100000000000001" customHeight="1">
      <c r="A235" s="25" t="s">
        <v>179</v>
      </c>
      <c r="B235" s="113"/>
    </row>
    <row r="236" spans="1:2" ht="17.100000000000001" customHeight="1">
      <c r="A236" s="25" t="s">
        <v>294</v>
      </c>
      <c r="B236" s="113"/>
    </row>
    <row r="237" spans="1:2" ht="17.100000000000001" customHeight="1">
      <c r="A237" s="25" t="s">
        <v>295</v>
      </c>
      <c r="B237" s="113">
        <v>446.91</v>
      </c>
    </row>
    <row r="238" spans="1:2" ht="17.100000000000001" customHeight="1">
      <c r="A238" s="25" t="s">
        <v>170</v>
      </c>
      <c r="B238" s="113">
        <v>432.46</v>
      </c>
    </row>
    <row r="239" spans="1:2" ht="17.100000000000001" customHeight="1">
      <c r="A239" s="25" t="s">
        <v>171</v>
      </c>
      <c r="B239" s="113"/>
    </row>
    <row r="240" spans="1:2" ht="17.100000000000001" customHeight="1">
      <c r="A240" s="25" t="s">
        <v>172</v>
      </c>
      <c r="B240" s="113"/>
    </row>
    <row r="241" spans="1:2" ht="17.100000000000001" customHeight="1">
      <c r="A241" s="25" t="s">
        <v>296</v>
      </c>
      <c r="B241" s="113"/>
    </row>
    <row r="242" spans="1:2" ht="17.100000000000001" customHeight="1">
      <c r="A242" s="25" t="s">
        <v>179</v>
      </c>
      <c r="B242" s="113"/>
    </row>
    <row r="243" spans="1:2" ht="17.100000000000001" customHeight="1">
      <c r="A243" s="25" t="s">
        <v>297</v>
      </c>
      <c r="B243" s="113">
        <v>14.45</v>
      </c>
    </row>
    <row r="244" spans="1:2" ht="17.100000000000001" customHeight="1">
      <c r="A244" s="25" t="s">
        <v>298</v>
      </c>
      <c r="B244" s="113"/>
    </row>
    <row r="245" spans="1:2" ht="17.100000000000001" customHeight="1">
      <c r="A245" s="25" t="s">
        <v>170</v>
      </c>
      <c r="B245" s="113"/>
    </row>
    <row r="246" spans="1:2" ht="17.100000000000001" customHeight="1">
      <c r="A246" s="25" t="s">
        <v>171</v>
      </c>
      <c r="B246" s="113"/>
    </row>
    <row r="247" spans="1:2" ht="17.100000000000001" customHeight="1">
      <c r="A247" s="25" t="s">
        <v>172</v>
      </c>
      <c r="B247" s="113"/>
    </row>
    <row r="248" spans="1:2" ht="17.100000000000001" customHeight="1">
      <c r="A248" s="25" t="s">
        <v>179</v>
      </c>
      <c r="B248" s="113"/>
    </row>
    <row r="249" spans="1:2" ht="17.100000000000001" customHeight="1">
      <c r="A249" s="25" t="s">
        <v>299</v>
      </c>
      <c r="B249" s="113"/>
    </row>
    <row r="250" spans="1:2" ht="17.100000000000001" customHeight="1">
      <c r="A250" s="25" t="s">
        <v>300</v>
      </c>
      <c r="B250" s="113">
        <v>0.75</v>
      </c>
    </row>
    <row r="251" spans="1:2" ht="17.100000000000001" customHeight="1">
      <c r="A251" s="25" t="s">
        <v>301</v>
      </c>
      <c r="B251" s="113"/>
    </row>
    <row r="252" spans="1:2" ht="17.100000000000001" customHeight="1">
      <c r="A252" s="25" t="s">
        <v>302</v>
      </c>
      <c r="B252" s="113">
        <v>0.75</v>
      </c>
    </row>
    <row r="253" spans="1:2" ht="17.100000000000001" customHeight="1">
      <c r="A253" s="25" t="s">
        <v>303</v>
      </c>
      <c r="B253" s="113"/>
    </row>
    <row r="254" spans="1:2" ht="17.100000000000001" customHeight="1">
      <c r="A254" s="25" t="s">
        <v>304</v>
      </c>
      <c r="B254" s="113"/>
    </row>
    <row r="255" spans="1:2" ht="17.100000000000001" customHeight="1">
      <c r="A255" s="25" t="s">
        <v>170</v>
      </c>
      <c r="B255" s="113"/>
    </row>
    <row r="256" spans="1:2" ht="17.100000000000001" customHeight="1">
      <c r="A256" s="25" t="s">
        <v>171</v>
      </c>
      <c r="B256" s="113"/>
    </row>
    <row r="257" spans="1:2" ht="17.100000000000001" customHeight="1">
      <c r="A257" s="25" t="s">
        <v>172</v>
      </c>
      <c r="B257" s="113"/>
    </row>
    <row r="258" spans="1:2" ht="17.100000000000001" customHeight="1">
      <c r="A258" s="25" t="s">
        <v>264</v>
      </c>
      <c r="B258" s="113"/>
    </row>
    <row r="259" spans="1:2" ht="17.100000000000001" customHeight="1">
      <c r="A259" s="25" t="s">
        <v>179</v>
      </c>
      <c r="B259" s="113"/>
    </row>
    <row r="260" spans="1:2" ht="17.100000000000001" customHeight="1">
      <c r="A260" s="25" t="s">
        <v>305</v>
      </c>
      <c r="B260" s="113"/>
    </row>
    <row r="261" spans="1:2" ht="17.100000000000001" customHeight="1">
      <c r="A261" s="25" t="s">
        <v>306</v>
      </c>
      <c r="B261" s="113"/>
    </row>
    <row r="262" spans="1:2" ht="17.100000000000001" customHeight="1">
      <c r="A262" s="25" t="s">
        <v>307</v>
      </c>
      <c r="B262" s="113"/>
    </row>
    <row r="263" spans="1:2" ht="17.100000000000001" customHeight="1">
      <c r="A263" s="25" t="s">
        <v>308</v>
      </c>
      <c r="B263" s="113"/>
    </row>
    <row r="264" spans="1:2" ht="17.100000000000001" customHeight="1">
      <c r="A264" s="25" t="s">
        <v>309</v>
      </c>
      <c r="B264" s="113"/>
    </row>
    <row r="265" spans="1:2" ht="17.100000000000001" customHeight="1">
      <c r="A265" s="25" t="s">
        <v>310</v>
      </c>
      <c r="B265" s="113"/>
    </row>
    <row r="266" spans="1:2" ht="17.100000000000001" customHeight="1">
      <c r="A266" s="58" t="s">
        <v>311</v>
      </c>
      <c r="B266" s="113"/>
    </row>
    <row r="267" spans="1:2" ht="17.100000000000001" customHeight="1">
      <c r="A267" s="25" t="s">
        <v>312</v>
      </c>
      <c r="B267" s="113"/>
    </row>
    <row r="268" spans="1:2" ht="17.100000000000001" customHeight="1">
      <c r="A268" s="25" t="s">
        <v>313</v>
      </c>
      <c r="B268" s="113"/>
    </row>
    <row r="269" spans="1:2" ht="17.100000000000001" customHeight="1">
      <c r="A269" s="25" t="s">
        <v>314</v>
      </c>
      <c r="B269" s="113"/>
    </row>
    <row r="270" spans="1:2" ht="17.100000000000001" customHeight="1">
      <c r="A270" s="25" t="s">
        <v>315</v>
      </c>
      <c r="B270" s="113"/>
    </row>
    <row r="271" spans="1:2" ht="17.100000000000001" customHeight="1">
      <c r="A271" s="25" t="s">
        <v>316</v>
      </c>
      <c r="B271" s="113"/>
    </row>
    <row r="272" spans="1:2" ht="17.100000000000001" customHeight="1">
      <c r="A272" s="25" t="s">
        <v>317</v>
      </c>
      <c r="B272" s="113"/>
    </row>
    <row r="273" spans="1:2" ht="17.100000000000001" customHeight="1">
      <c r="A273" s="25" t="s">
        <v>318</v>
      </c>
      <c r="B273" s="113"/>
    </row>
    <row r="274" spans="1:2" ht="17.100000000000001" customHeight="1">
      <c r="A274" s="25" t="s">
        <v>319</v>
      </c>
      <c r="B274" s="113"/>
    </row>
    <row r="275" spans="1:2" ht="17.100000000000001" customHeight="1">
      <c r="A275" s="25" t="s">
        <v>320</v>
      </c>
      <c r="B275" s="113"/>
    </row>
    <row r="276" spans="1:2" ht="17.100000000000001" customHeight="1">
      <c r="A276" s="25" t="s">
        <v>321</v>
      </c>
      <c r="B276" s="113"/>
    </row>
    <row r="277" spans="1:2" ht="17.100000000000001" customHeight="1">
      <c r="A277" s="25" t="s">
        <v>322</v>
      </c>
      <c r="B277" s="113"/>
    </row>
    <row r="278" spans="1:2" ht="17.100000000000001" customHeight="1">
      <c r="A278" s="25" t="s">
        <v>323</v>
      </c>
      <c r="B278" s="113"/>
    </row>
    <row r="279" spans="1:2" ht="17.100000000000001" customHeight="1">
      <c r="A279" s="25" t="s">
        <v>324</v>
      </c>
      <c r="B279" s="113"/>
    </row>
    <row r="280" spans="1:2" ht="17.100000000000001" customHeight="1">
      <c r="A280" s="25" t="s">
        <v>325</v>
      </c>
      <c r="B280" s="113"/>
    </row>
    <row r="281" spans="1:2" ht="17.100000000000001" customHeight="1">
      <c r="A281" s="25" t="s">
        <v>326</v>
      </c>
      <c r="B281" s="113"/>
    </row>
    <row r="282" spans="1:2" ht="17.100000000000001" customHeight="1">
      <c r="A282" s="25" t="s">
        <v>327</v>
      </c>
      <c r="B282" s="113"/>
    </row>
    <row r="283" spans="1:2" ht="17.100000000000001" customHeight="1">
      <c r="A283" s="25" t="s">
        <v>328</v>
      </c>
      <c r="B283" s="113"/>
    </row>
    <row r="284" spans="1:2" ht="17.100000000000001" customHeight="1">
      <c r="A284" s="25" t="s">
        <v>329</v>
      </c>
      <c r="B284" s="113"/>
    </row>
    <row r="285" spans="1:2" ht="17.100000000000001" customHeight="1">
      <c r="A285" s="25" t="s">
        <v>330</v>
      </c>
      <c r="B285" s="113"/>
    </row>
    <row r="286" spans="1:2" ht="17.100000000000001" customHeight="1">
      <c r="A286" s="25" t="s">
        <v>170</v>
      </c>
      <c r="B286" s="113"/>
    </row>
    <row r="287" spans="1:2" ht="17.100000000000001" customHeight="1">
      <c r="A287" s="25" t="s">
        <v>171</v>
      </c>
      <c r="B287" s="113"/>
    </row>
    <row r="288" spans="1:2" ht="17.100000000000001" customHeight="1">
      <c r="A288" s="25" t="s">
        <v>172</v>
      </c>
      <c r="B288" s="113"/>
    </row>
    <row r="289" spans="1:2" ht="17.100000000000001" customHeight="1">
      <c r="A289" s="25" t="s">
        <v>179</v>
      </c>
      <c r="B289" s="113"/>
    </row>
    <row r="290" spans="1:2" ht="17.100000000000001" customHeight="1">
      <c r="A290" s="25" t="s">
        <v>331</v>
      </c>
      <c r="B290" s="113"/>
    </row>
    <row r="291" spans="1:2" ht="17.100000000000001" customHeight="1">
      <c r="A291" s="25" t="s">
        <v>332</v>
      </c>
      <c r="B291" s="113"/>
    </row>
    <row r="292" spans="1:2" ht="17.100000000000001" customHeight="1">
      <c r="A292" s="25" t="s">
        <v>333</v>
      </c>
      <c r="B292" s="113"/>
    </row>
    <row r="293" spans="1:2" ht="17.100000000000001" customHeight="1">
      <c r="A293" s="25" t="s">
        <v>334</v>
      </c>
      <c r="B293" s="113">
        <v>580.29999999999995</v>
      </c>
    </row>
    <row r="294" spans="1:2" ht="17.100000000000001" customHeight="1">
      <c r="A294" s="25" t="s">
        <v>335</v>
      </c>
      <c r="B294" s="113"/>
    </row>
    <row r="295" spans="1:2" ht="17.100000000000001" customHeight="1">
      <c r="A295" s="25" t="s">
        <v>336</v>
      </c>
      <c r="B295" s="113"/>
    </row>
    <row r="296" spans="1:2" ht="17.100000000000001" customHeight="1">
      <c r="A296" s="25" t="s">
        <v>337</v>
      </c>
      <c r="B296" s="113"/>
    </row>
    <row r="297" spans="1:2" ht="17.100000000000001" customHeight="1">
      <c r="A297" s="25" t="s">
        <v>338</v>
      </c>
      <c r="B297" s="113"/>
    </row>
    <row r="298" spans="1:2" ht="17.100000000000001" customHeight="1">
      <c r="A298" s="25" t="s">
        <v>339</v>
      </c>
      <c r="B298" s="113"/>
    </row>
    <row r="299" spans="1:2" ht="17.100000000000001" customHeight="1">
      <c r="A299" s="25" t="s">
        <v>340</v>
      </c>
      <c r="B299" s="113"/>
    </row>
    <row r="300" spans="1:2" ht="17.100000000000001" customHeight="1">
      <c r="A300" s="25" t="s">
        <v>341</v>
      </c>
      <c r="B300" s="113"/>
    </row>
    <row r="301" spans="1:2" ht="17.100000000000001" customHeight="1">
      <c r="A301" s="25" t="s">
        <v>342</v>
      </c>
      <c r="B301" s="113"/>
    </row>
    <row r="302" spans="1:2" ht="17.100000000000001" customHeight="1">
      <c r="A302" s="25" t="s">
        <v>343</v>
      </c>
      <c r="B302" s="113">
        <v>580.29999999999995</v>
      </c>
    </row>
    <row r="303" spans="1:2" ht="17.100000000000001" customHeight="1">
      <c r="A303" s="25" t="s">
        <v>344</v>
      </c>
      <c r="B303" s="113">
        <v>128.5</v>
      </c>
    </row>
    <row r="304" spans="1:2" ht="17.100000000000001" customHeight="1">
      <c r="A304" s="25" t="s">
        <v>345</v>
      </c>
      <c r="B304" s="113"/>
    </row>
    <row r="305" spans="1:2" ht="17.100000000000001" customHeight="1">
      <c r="A305" s="25" t="s">
        <v>346</v>
      </c>
      <c r="B305" s="113">
        <v>219.73</v>
      </c>
    </row>
    <row r="306" spans="1:2" ht="17.100000000000001" customHeight="1">
      <c r="A306" s="25" t="s">
        <v>347</v>
      </c>
      <c r="B306" s="113"/>
    </row>
    <row r="307" spans="1:2" ht="17.100000000000001" customHeight="1">
      <c r="A307" s="25" t="s">
        <v>348</v>
      </c>
      <c r="B307" s="113">
        <v>141.62</v>
      </c>
    </row>
    <row r="308" spans="1:2" ht="17.100000000000001" customHeight="1">
      <c r="A308" s="25" t="s">
        <v>349</v>
      </c>
      <c r="B308" s="113"/>
    </row>
    <row r="309" spans="1:2" ht="17.100000000000001" customHeight="1">
      <c r="A309" s="25" t="s">
        <v>350</v>
      </c>
      <c r="B309" s="113">
        <v>90.45</v>
      </c>
    </row>
    <row r="310" spans="1:2" ht="17.100000000000001" customHeight="1">
      <c r="A310" s="25" t="s">
        <v>351</v>
      </c>
      <c r="B310" s="113"/>
    </row>
    <row r="311" spans="1:2" ht="17.100000000000001" customHeight="1">
      <c r="A311" s="25" t="s">
        <v>352</v>
      </c>
      <c r="B311" s="113"/>
    </row>
    <row r="312" spans="1:2" ht="17.100000000000001" customHeight="1">
      <c r="A312" s="25" t="s">
        <v>353</v>
      </c>
      <c r="B312" s="113">
        <v>10102.14</v>
      </c>
    </row>
    <row r="313" spans="1:2" ht="17.100000000000001" customHeight="1">
      <c r="A313" s="25" t="s">
        <v>354</v>
      </c>
      <c r="B313" s="113"/>
    </row>
    <row r="314" spans="1:2" ht="17.100000000000001" customHeight="1">
      <c r="A314" s="25" t="s">
        <v>355</v>
      </c>
      <c r="B314" s="113"/>
    </row>
    <row r="315" spans="1:2" ht="17.100000000000001" customHeight="1">
      <c r="A315" s="25" t="s">
        <v>356</v>
      </c>
      <c r="B315" s="113"/>
    </row>
    <row r="316" spans="1:2" ht="17.100000000000001" customHeight="1">
      <c r="A316" s="25" t="s">
        <v>357</v>
      </c>
      <c r="B316" s="113">
        <v>8952.41</v>
      </c>
    </row>
    <row r="317" spans="1:2" ht="17.100000000000001" customHeight="1">
      <c r="A317" s="25" t="s">
        <v>170</v>
      </c>
      <c r="B317" s="113">
        <v>7227.52</v>
      </c>
    </row>
    <row r="318" spans="1:2" ht="17.100000000000001" customHeight="1">
      <c r="A318" s="25" t="s">
        <v>171</v>
      </c>
      <c r="B318" s="113">
        <v>176.09</v>
      </c>
    </row>
    <row r="319" spans="1:2" ht="17.100000000000001" customHeight="1">
      <c r="A319" s="25" t="s">
        <v>172</v>
      </c>
      <c r="B319" s="113"/>
    </row>
    <row r="320" spans="1:2" ht="17.100000000000001" customHeight="1">
      <c r="A320" s="25" t="s">
        <v>210</v>
      </c>
      <c r="B320" s="113">
        <v>100.97</v>
      </c>
    </row>
    <row r="321" spans="1:2" ht="17.100000000000001" customHeight="1">
      <c r="A321" s="25" t="s">
        <v>358</v>
      </c>
      <c r="B321" s="113">
        <v>397.57</v>
      </c>
    </row>
    <row r="322" spans="1:2" ht="17.100000000000001" customHeight="1">
      <c r="A322" s="25" t="s">
        <v>359</v>
      </c>
      <c r="B322" s="113"/>
    </row>
    <row r="323" spans="1:2" ht="17.100000000000001" customHeight="1">
      <c r="A323" s="25" t="s">
        <v>360</v>
      </c>
      <c r="B323" s="113"/>
    </row>
    <row r="324" spans="1:2" ht="17.100000000000001" customHeight="1">
      <c r="A324" s="25" t="s">
        <v>361</v>
      </c>
      <c r="B324" s="113"/>
    </row>
    <row r="325" spans="1:2" ht="17.100000000000001" customHeight="1">
      <c r="A325" s="25" t="s">
        <v>179</v>
      </c>
      <c r="B325" s="113"/>
    </row>
    <row r="326" spans="1:2" ht="17.100000000000001" customHeight="1">
      <c r="A326" s="25" t="s">
        <v>362</v>
      </c>
      <c r="B326" s="113">
        <v>1050.26</v>
      </c>
    </row>
    <row r="327" spans="1:2" ht="17.100000000000001" customHeight="1">
      <c r="A327" s="25" t="s">
        <v>363</v>
      </c>
      <c r="B327" s="113"/>
    </row>
    <row r="328" spans="1:2" ht="17.100000000000001" customHeight="1">
      <c r="A328" s="25" t="s">
        <v>170</v>
      </c>
      <c r="B328" s="113"/>
    </row>
    <row r="329" spans="1:2" ht="17.100000000000001" customHeight="1">
      <c r="A329" s="25" t="s">
        <v>171</v>
      </c>
      <c r="B329" s="113"/>
    </row>
    <row r="330" spans="1:2" ht="17.100000000000001" customHeight="1">
      <c r="A330" s="25" t="s">
        <v>172</v>
      </c>
      <c r="B330" s="113"/>
    </row>
    <row r="331" spans="1:2" ht="17.100000000000001" customHeight="1">
      <c r="A331" s="25" t="s">
        <v>364</v>
      </c>
      <c r="B331" s="113"/>
    </row>
    <row r="332" spans="1:2" ht="17.100000000000001" customHeight="1">
      <c r="A332" s="25" t="s">
        <v>179</v>
      </c>
      <c r="B332" s="113"/>
    </row>
    <row r="333" spans="1:2" ht="17.100000000000001" customHeight="1">
      <c r="A333" s="25" t="s">
        <v>365</v>
      </c>
      <c r="B333" s="113"/>
    </row>
    <row r="334" spans="1:2" ht="17.100000000000001" customHeight="1">
      <c r="A334" s="25" t="s">
        <v>366</v>
      </c>
      <c r="B334" s="113">
        <v>87.93</v>
      </c>
    </row>
    <row r="335" spans="1:2" ht="17.100000000000001" customHeight="1">
      <c r="A335" s="25" t="s">
        <v>170</v>
      </c>
      <c r="B335" s="113">
        <v>87.93</v>
      </c>
    </row>
    <row r="336" spans="1:2" ht="17.100000000000001" customHeight="1">
      <c r="A336" s="25" t="s">
        <v>171</v>
      </c>
      <c r="B336" s="113"/>
    </row>
    <row r="337" spans="1:2" ht="17.100000000000001" customHeight="1">
      <c r="A337" s="25" t="s">
        <v>172</v>
      </c>
      <c r="B337" s="113"/>
    </row>
    <row r="338" spans="1:2" ht="17.100000000000001" customHeight="1">
      <c r="A338" s="25" t="s">
        <v>367</v>
      </c>
      <c r="B338" s="113"/>
    </row>
    <row r="339" spans="1:2" ht="17.100000000000001" customHeight="1">
      <c r="A339" s="25" t="s">
        <v>368</v>
      </c>
      <c r="B339" s="113"/>
    </row>
    <row r="340" spans="1:2" ht="17.100000000000001" customHeight="1">
      <c r="A340" s="25" t="s">
        <v>179</v>
      </c>
      <c r="B340" s="113"/>
    </row>
    <row r="341" spans="1:2" ht="17.100000000000001" customHeight="1">
      <c r="A341" s="25" t="s">
        <v>369</v>
      </c>
      <c r="B341" s="113"/>
    </row>
    <row r="342" spans="1:2" ht="17.100000000000001" customHeight="1">
      <c r="A342" s="25" t="s">
        <v>370</v>
      </c>
      <c r="B342" s="113">
        <v>94.28</v>
      </c>
    </row>
    <row r="343" spans="1:2" ht="17.100000000000001" customHeight="1">
      <c r="A343" s="25" t="s">
        <v>170</v>
      </c>
      <c r="B343" s="113">
        <v>94.28</v>
      </c>
    </row>
    <row r="344" spans="1:2" ht="17.100000000000001" customHeight="1">
      <c r="A344" s="25" t="s">
        <v>171</v>
      </c>
      <c r="B344" s="113"/>
    </row>
    <row r="345" spans="1:2" ht="17.100000000000001" customHeight="1">
      <c r="A345" s="25" t="s">
        <v>172</v>
      </c>
      <c r="B345" s="113"/>
    </row>
    <row r="346" spans="1:2" ht="17.100000000000001" customHeight="1">
      <c r="A346" s="25" t="s">
        <v>371</v>
      </c>
      <c r="B346" s="113"/>
    </row>
    <row r="347" spans="1:2" ht="17.100000000000001" customHeight="1">
      <c r="A347" s="25" t="s">
        <v>372</v>
      </c>
      <c r="B347" s="113"/>
    </row>
    <row r="348" spans="1:2" ht="17.100000000000001" customHeight="1">
      <c r="A348" s="25" t="s">
        <v>373</v>
      </c>
      <c r="B348" s="113"/>
    </row>
    <row r="349" spans="1:2" ht="17.100000000000001" customHeight="1">
      <c r="A349" s="25" t="s">
        <v>179</v>
      </c>
      <c r="B349" s="113"/>
    </row>
    <row r="350" spans="1:2" ht="17.100000000000001" customHeight="1">
      <c r="A350" s="25" t="s">
        <v>374</v>
      </c>
      <c r="B350" s="113"/>
    </row>
    <row r="351" spans="1:2" ht="17.100000000000001" customHeight="1">
      <c r="A351" s="25" t="s">
        <v>375</v>
      </c>
      <c r="B351" s="113">
        <v>955.12</v>
      </c>
    </row>
    <row r="352" spans="1:2" ht="17.100000000000001" customHeight="1">
      <c r="A352" s="25" t="s">
        <v>170</v>
      </c>
      <c r="B352" s="113">
        <v>772.97</v>
      </c>
    </row>
    <row r="353" spans="1:2" ht="17.100000000000001" customHeight="1">
      <c r="A353" s="25" t="s">
        <v>171</v>
      </c>
      <c r="B353" s="113">
        <v>17.059999999999999</v>
      </c>
    </row>
    <row r="354" spans="1:2" ht="17.100000000000001" customHeight="1">
      <c r="A354" s="25" t="s">
        <v>172</v>
      </c>
      <c r="B354" s="113"/>
    </row>
    <row r="355" spans="1:2" ht="17.100000000000001" customHeight="1">
      <c r="A355" s="25" t="s">
        <v>376</v>
      </c>
      <c r="B355" s="113">
        <v>67.72</v>
      </c>
    </row>
    <row r="356" spans="1:2" ht="17.100000000000001" customHeight="1">
      <c r="A356" s="25" t="s">
        <v>377</v>
      </c>
      <c r="B356" s="113"/>
    </row>
    <row r="357" spans="1:2" ht="17.100000000000001" customHeight="1">
      <c r="A357" s="25" t="s">
        <v>378</v>
      </c>
      <c r="B357" s="113"/>
    </row>
    <row r="358" spans="1:2" ht="17.100000000000001" customHeight="1">
      <c r="A358" s="25" t="s">
        <v>379</v>
      </c>
      <c r="B358" s="113">
        <v>24.91</v>
      </c>
    </row>
    <row r="359" spans="1:2" ht="17.100000000000001" customHeight="1">
      <c r="A359" s="25" t="s">
        <v>380</v>
      </c>
      <c r="B359" s="113"/>
    </row>
    <row r="360" spans="1:2" ht="17.100000000000001" customHeight="1">
      <c r="A360" s="25" t="s">
        <v>381</v>
      </c>
      <c r="B360" s="113">
        <v>0.35</v>
      </c>
    </row>
    <row r="361" spans="1:2" ht="17.100000000000001" customHeight="1">
      <c r="A361" s="25" t="s">
        <v>382</v>
      </c>
      <c r="B361" s="113"/>
    </row>
    <row r="362" spans="1:2" ht="17.100000000000001" customHeight="1">
      <c r="A362" s="25" t="s">
        <v>210</v>
      </c>
      <c r="B362" s="113"/>
    </row>
    <row r="363" spans="1:2" ht="17.100000000000001" customHeight="1">
      <c r="A363" s="25" t="s">
        <v>179</v>
      </c>
      <c r="B363" s="113"/>
    </row>
    <row r="364" spans="1:2" ht="17.100000000000001" customHeight="1">
      <c r="A364" s="25" t="s">
        <v>383</v>
      </c>
      <c r="B364" s="113">
        <v>72.11</v>
      </c>
    </row>
    <row r="365" spans="1:2" ht="17.100000000000001" customHeight="1">
      <c r="A365" s="25" t="s">
        <v>384</v>
      </c>
      <c r="B365" s="113"/>
    </row>
    <row r="366" spans="1:2" ht="17.100000000000001" customHeight="1">
      <c r="A366" s="25" t="s">
        <v>170</v>
      </c>
      <c r="B366" s="113"/>
    </row>
    <row r="367" spans="1:2" ht="17.100000000000001" customHeight="1">
      <c r="A367" s="25" t="s">
        <v>171</v>
      </c>
      <c r="B367" s="113"/>
    </row>
    <row r="368" spans="1:2" ht="17.100000000000001" customHeight="1">
      <c r="A368" s="25" t="s">
        <v>172</v>
      </c>
      <c r="B368" s="113"/>
    </row>
    <row r="369" spans="1:2" ht="17.100000000000001" customHeight="1">
      <c r="A369" s="25" t="s">
        <v>385</v>
      </c>
      <c r="B369" s="113"/>
    </row>
    <row r="370" spans="1:2" ht="17.100000000000001" customHeight="1">
      <c r="A370" s="25" t="s">
        <v>386</v>
      </c>
      <c r="B370" s="113"/>
    </row>
    <row r="371" spans="1:2" ht="17.100000000000001" customHeight="1">
      <c r="A371" s="25" t="s">
        <v>387</v>
      </c>
      <c r="B371" s="113"/>
    </row>
    <row r="372" spans="1:2" ht="17.100000000000001" customHeight="1">
      <c r="A372" s="25" t="s">
        <v>210</v>
      </c>
      <c r="B372" s="113"/>
    </row>
    <row r="373" spans="1:2" ht="17.100000000000001" customHeight="1">
      <c r="A373" s="25" t="s">
        <v>179</v>
      </c>
      <c r="B373" s="113"/>
    </row>
    <row r="374" spans="1:2" ht="17.100000000000001" customHeight="1">
      <c r="A374" s="25" t="s">
        <v>388</v>
      </c>
      <c r="B374" s="113"/>
    </row>
    <row r="375" spans="1:2" ht="17.100000000000001" customHeight="1">
      <c r="A375" s="25" t="s">
        <v>389</v>
      </c>
      <c r="B375" s="113"/>
    </row>
    <row r="376" spans="1:2" ht="17.100000000000001" customHeight="1">
      <c r="A376" s="25" t="s">
        <v>170</v>
      </c>
      <c r="B376" s="113"/>
    </row>
    <row r="377" spans="1:2" ht="17.100000000000001" customHeight="1">
      <c r="A377" s="25" t="s">
        <v>171</v>
      </c>
      <c r="B377" s="113"/>
    </row>
    <row r="378" spans="1:2" ht="17.100000000000001" customHeight="1">
      <c r="A378" s="25" t="s">
        <v>172</v>
      </c>
      <c r="B378" s="113"/>
    </row>
    <row r="379" spans="1:2" ht="17.100000000000001" customHeight="1">
      <c r="A379" s="25" t="s">
        <v>390</v>
      </c>
      <c r="B379" s="113"/>
    </row>
    <row r="380" spans="1:2" ht="17.100000000000001" customHeight="1">
      <c r="A380" s="25" t="s">
        <v>391</v>
      </c>
      <c r="B380" s="113"/>
    </row>
    <row r="381" spans="1:2" ht="17.100000000000001" customHeight="1">
      <c r="A381" s="25" t="s">
        <v>392</v>
      </c>
      <c r="B381" s="113"/>
    </row>
    <row r="382" spans="1:2" ht="17.100000000000001" customHeight="1">
      <c r="A382" s="25" t="s">
        <v>210</v>
      </c>
      <c r="B382" s="113"/>
    </row>
    <row r="383" spans="1:2" ht="17.100000000000001" customHeight="1">
      <c r="A383" s="25" t="s">
        <v>179</v>
      </c>
      <c r="B383" s="113"/>
    </row>
    <row r="384" spans="1:2" ht="17.100000000000001" customHeight="1">
      <c r="A384" s="25" t="s">
        <v>393</v>
      </c>
      <c r="B384" s="113"/>
    </row>
    <row r="385" spans="1:2" ht="17.100000000000001" customHeight="1">
      <c r="A385" s="25" t="s">
        <v>394</v>
      </c>
      <c r="B385" s="113"/>
    </row>
    <row r="386" spans="1:2" ht="17.100000000000001" customHeight="1">
      <c r="A386" s="25" t="s">
        <v>170</v>
      </c>
      <c r="B386" s="113"/>
    </row>
    <row r="387" spans="1:2" ht="17.100000000000001" customHeight="1">
      <c r="A387" s="25" t="s">
        <v>171</v>
      </c>
      <c r="B387" s="113"/>
    </row>
    <row r="388" spans="1:2" ht="17.100000000000001" customHeight="1">
      <c r="A388" s="25" t="s">
        <v>172</v>
      </c>
      <c r="B388" s="113"/>
    </row>
    <row r="389" spans="1:2" ht="17.100000000000001" customHeight="1">
      <c r="A389" s="25" t="s">
        <v>395</v>
      </c>
      <c r="B389" s="113"/>
    </row>
    <row r="390" spans="1:2" ht="17.100000000000001" customHeight="1">
      <c r="A390" s="25" t="s">
        <v>396</v>
      </c>
      <c r="B390" s="113"/>
    </row>
    <row r="391" spans="1:2" ht="17.100000000000001" customHeight="1">
      <c r="A391" s="25" t="s">
        <v>179</v>
      </c>
      <c r="B391" s="113"/>
    </row>
    <row r="392" spans="1:2" ht="17.100000000000001" customHeight="1">
      <c r="A392" s="25" t="s">
        <v>397</v>
      </c>
      <c r="B392" s="113"/>
    </row>
    <row r="393" spans="1:2" ht="17.100000000000001" customHeight="1">
      <c r="A393" s="25" t="s">
        <v>398</v>
      </c>
      <c r="B393" s="113"/>
    </row>
    <row r="394" spans="1:2" ht="17.100000000000001" customHeight="1">
      <c r="A394" s="25" t="s">
        <v>170</v>
      </c>
      <c r="B394" s="113"/>
    </row>
    <row r="395" spans="1:2" ht="17.100000000000001" customHeight="1">
      <c r="A395" s="25" t="s">
        <v>171</v>
      </c>
      <c r="B395" s="113"/>
    </row>
    <row r="396" spans="1:2" ht="17.100000000000001" customHeight="1">
      <c r="A396" s="25" t="s">
        <v>210</v>
      </c>
      <c r="B396" s="113"/>
    </row>
    <row r="397" spans="1:2" ht="17.100000000000001" customHeight="1">
      <c r="A397" s="25" t="s">
        <v>399</v>
      </c>
      <c r="B397" s="113"/>
    </row>
    <row r="398" spans="1:2" ht="17.100000000000001" customHeight="1">
      <c r="A398" s="25" t="s">
        <v>400</v>
      </c>
      <c r="B398" s="113"/>
    </row>
    <row r="399" spans="1:2" ht="17.100000000000001" customHeight="1">
      <c r="A399" s="25" t="s">
        <v>401</v>
      </c>
      <c r="B399" s="113">
        <v>12.4</v>
      </c>
    </row>
    <row r="400" spans="1:2" ht="17.100000000000001" customHeight="1">
      <c r="A400" s="25" t="s">
        <v>402</v>
      </c>
      <c r="B400" s="113">
        <v>12.4</v>
      </c>
    </row>
    <row r="401" spans="1:2" ht="17.100000000000001" customHeight="1">
      <c r="A401" s="25" t="s">
        <v>403</v>
      </c>
      <c r="B401" s="113"/>
    </row>
    <row r="402" spans="1:2" ht="17.100000000000001" customHeight="1">
      <c r="A402" s="25" t="s">
        <v>404</v>
      </c>
      <c r="B402" s="113">
        <v>74861.94</v>
      </c>
    </row>
    <row r="403" spans="1:2" ht="17.100000000000001" customHeight="1">
      <c r="A403" s="25" t="s">
        <v>405</v>
      </c>
      <c r="B403" s="113">
        <v>1083.21</v>
      </c>
    </row>
    <row r="404" spans="1:2" ht="17.100000000000001" customHeight="1">
      <c r="A404" s="25" t="s">
        <v>170</v>
      </c>
      <c r="B404" s="113">
        <v>1077.26</v>
      </c>
    </row>
    <row r="405" spans="1:2" ht="17.100000000000001" customHeight="1">
      <c r="A405" s="25" t="s">
        <v>171</v>
      </c>
      <c r="B405" s="113"/>
    </row>
    <row r="406" spans="1:2" ht="17.100000000000001" customHeight="1">
      <c r="A406" s="25" t="s">
        <v>172</v>
      </c>
      <c r="B406" s="113"/>
    </row>
    <row r="407" spans="1:2" ht="17.100000000000001" customHeight="1">
      <c r="A407" s="25" t="s">
        <v>406</v>
      </c>
      <c r="B407" s="113">
        <v>5.95</v>
      </c>
    </row>
    <row r="408" spans="1:2" ht="17.100000000000001" customHeight="1">
      <c r="A408" s="25" t="s">
        <v>407</v>
      </c>
      <c r="B408" s="113">
        <v>68500.22</v>
      </c>
    </row>
    <row r="409" spans="1:2" ht="17.100000000000001" customHeight="1">
      <c r="A409" s="25" t="s">
        <v>408</v>
      </c>
      <c r="B409" s="113">
        <v>3840.49</v>
      </c>
    </row>
    <row r="410" spans="1:2" ht="17.100000000000001" customHeight="1">
      <c r="A410" s="25" t="s">
        <v>409</v>
      </c>
      <c r="B410" s="113">
        <v>35239.269999999997</v>
      </c>
    </row>
    <row r="411" spans="1:2" ht="17.100000000000001" customHeight="1">
      <c r="A411" s="25" t="s">
        <v>410</v>
      </c>
      <c r="B411" s="113">
        <v>17432.98</v>
      </c>
    </row>
    <row r="412" spans="1:2" ht="17.100000000000001" customHeight="1">
      <c r="A412" s="25" t="s">
        <v>411</v>
      </c>
      <c r="B412" s="113">
        <v>10148.85</v>
      </c>
    </row>
    <row r="413" spans="1:2" ht="17.100000000000001" customHeight="1">
      <c r="A413" s="25" t="s">
        <v>412</v>
      </c>
      <c r="B413" s="113">
        <v>1.7</v>
      </c>
    </row>
    <row r="414" spans="1:2" ht="17.100000000000001" customHeight="1">
      <c r="A414" s="25" t="s">
        <v>413</v>
      </c>
      <c r="B414" s="113">
        <v>1836.93</v>
      </c>
    </row>
    <row r="415" spans="1:2" ht="17.100000000000001" customHeight="1">
      <c r="A415" s="25" t="s">
        <v>414</v>
      </c>
      <c r="B415" s="113">
        <v>3792.07</v>
      </c>
    </row>
    <row r="416" spans="1:2" ht="17.100000000000001" customHeight="1">
      <c r="A416" s="25" t="s">
        <v>415</v>
      </c>
      <c r="B416" s="113"/>
    </row>
    <row r="417" spans="1:2" ht="17.100000000000001" customHeight="1">
      <c r="A417" s="25" t="s">
        <v>416</v>
      </c>
      <c r="B417" s="113">
        <v>3792.07</v>
      </c>
    </row>
    <row r="418" spans="1:2" ht="17.100000000000001" customHeight="1">
      <c r="A418" s="25" t="s">
        <v>417</v>
      </c>
      <c r="B418" s="113"/>
    </row>
    <row r="419" spans="1:2" ht="17.100000000000001" customHeight="1">
      <c r="A419" s="25" t="s">
        <v>418</v>
      </c>
      <c r="B419" s="113"/>
    </row>
    <row r="420" spans="1:2" ht="17.100000000000001" customHeight="1">
      <c r="A420" s="25" t="s">
        <v>419</v>
      </c>
      <c r="B420" s="113"/>
    </row>
    <row r="421" spans="1:2" ht="17.100000000000001" customHeight="1">
      <c r="A421" s="25" t="s">
        <v>420</v>
      </c>
      <c r="B421" s="113"/>
    </row>
    <row r="422" spans="1:2" ht="17.100000000000001" customHeight="1">
      <c r="A422" s="25" t="s">
        <v>421</v>
      </c>
      <c r="B422" s="113"/>
    </row>
    <row r="423" spans="1:2" ht="17.100000000000001" customHeight="1">
      <c r="A423" s="25" t="s">
        <v>422</v>
      </c>
      <c r="B423" s="113"/>
    </row>
    <row r="424" spans="1:2" ht="17.100000000000001" customHeight="1">
      <c r="A424" s="25" t="s">
        <v>423</v>
      </c>
      <c r="B424" s="113"/>
    </row>
    <row r="425" spans="1:2" ht="17.100000000000001" customHeight="1">
      <c r="A425" s="25" t="s">
        <v>424</v>
      </c>
      <c r="B425" s="113"/>
    </row>
    <row r="426" spans="1:2" ht="17.100000000000001" customHeight="1">
      <c r="A426" s="25" t="s">
        <v>425</v>
      </c>
      <c r="B426" s="113"/>
    </row>
    <row r="427" spans="1:2" ht="17.100000000000001" customHeight="1">
      <c r="A427" s="25" t="s">
        <v>426</v>
      </c>
      <c r="B427" s="113"/>
    </row>
    <row r="428" spans="1:2" ht="17.100000000000001" customHeight="1">
      <c r="A428" s="25" t="s">
        <v>427</v>
      </c>
      <c r="B428" s="113"/>
    </row>
    <row r="429" spans="1:2" ht="17.100000000000001" customHeight="1">
      <c r="A429" s="25" t="s">
        <v>428</v>
      </c>
      <c r="B429" s="113"/>
    </row>
    <row r="430" spans="1:2" ht="17.100000000000001" customHeight="1">
      <c r="A430" s="25" t="s">
        <v>429</v>
      </c>
      <c r="B430" s="113"/>
    </row>
    <row r="431" spans="1:2" ht="17.100000000000001" customHeight="1">
      <c r="A431" s="25" t="s">
        <v>430</v>
      </c>
      <c r="B431" s="113"/>
    </row>
    <row r="432" spans="1:2" ht="17.100000000000001" customHeight="1">
      <c r="A432" s="25" t="s">
        <v>431</v>
      </c>
      <c r="B432" s="113"/>
    </row>
    <row r="433" spans="1:2" ht="17.100000000000001" customHeight="1">
      <c r="A433" s="25" t="s">
        <v>432</v>
      </c>
      <c r="B433" s="113"/>
    </row>
    <row r="434" spans="1:2" ht="17.100000000000001" customHeight="1">
      <c r="A434" s="25" t="s">
        <v>433</v>
      </c>
      <c r="B434" s="113"/>
    </row>
    <row r="435" spans="1:2" ht="17.100000000000001" customHeight="1">
      <c r="A435" s="25" t="s">
        <v>434</v>
      </c>
      <c r="B435" s="113">
        <v>142.46</v>
      </c>
    </row>
    <row r="436" spans="1:2" ht="17.100000000000001" customHeight="1">
      <c r="A436" s="25" t="s">
        <v>435</v>
      </c>
      <c r="B436" s="113">
        <v>142.46</v>
      </c>
    </row>
    <row r="437" spans="1:2" ht="17.100000000000001" customHeight="1">
      <c r="A437" s="25" t="s">
        <v>436</v>
      </c>
      <c r="B437" s="113"/>
    </row>
    <row r="438" spans="1:2" ht="17.100000000000001" customHeight="1">
      <c r="A438" s="25" t="s">
        <v>437</v>
      </c>
      <c r="B438" s="113"/>
    </row>
    <row r="439" spans="1:2" ht="17.100000000000001" customHeight="1">
      <c r="A439" s="25" t="s">
        <v>438</v>
      </c>
      <c r="B439" s="113">
        <v>266.73</v>
      </c>
    </row>
    <row r="440" spans="1:2" ht="17.100000000000001" customHeight="1">
      <c r="A440" s="25" t="s">
        <v>439</v>
      </c>
      <c r="B440" s="113">
        <v>9.76</v>
      </c>
    </row>
    <row r="441" spans="1:2" ht="17.100000000000001" customHeight="1">
      <c r="A441" s="25" t="s">
        <v>440</v>
      </c>
      <c r="B441" s="113">
        <v>256.97000000000003</v>
      </c>
    </row>
    <row r="442" spans="1:2" ht="17.100000000000001" customHeight="1">
      <c r="A442" s="25" t="s">
        <v>441</v>
      </c>
      <c r="B442" s="113"/>
    </row>
    <row r="443" spans="1:2" ht="17.100000000000001" customHeight="1">
      <c r="A443" s="25" t="s">
        <v>442</v>
      </c>
      <c r="B443" s="113"/>
    </row>
    <row r="444" spans="1:2" ht="17.100000000000001" customHeight="1">
      <c r="A444" s="25" t="s">
        <v>443</v>
      </c>
      <c r="B444" s="113"/>
    </row>
    <row r="445" spans="1:2" ht="17.100000000000001" customHeight="1">
      <c r="A445" s="25" t="s">
        <v>444</v>
      </c>
      <c r="B445" s="113">
        <v>1077.25</v>
      </c>
    </row>
    <row r="446" spans="1:2" ht="17.100000000000001" customHeight="1">
      <c r="A446" s="25" t="s">
        <v>445</v>
      </c>
      <c r="B446" s="113">
        <v>655.19000000000005</v>
      </c>
    </row>
    <row r="447" spans="1:2" ht="17.100000000000001" customHeight="1">
      <c r="A447" s="25" t="s">
        <v>446</v>
      </c>
      <c r="B447" s="113">
        <v>198.47</v>
      </c>
    </row>
    <row r="448" spans="1:2" ht="17.100000000000001" customHeight="1">
      <c r="A448" s="25" t="s">
        <v>447</v>
      </c>
      <c r="B448" s="113">
        <v>84.14</v>
      </c>
    </row>
    <row r="449" spans="1:2" ht="17.100000000000001" customHeight="1">
      <c r="A449" s="25" t="s">
        <v>448</v>
      </c>
      <c r="B449" s="113">
        <v>139.44999999999999</v>
      </c>
    </row>
    <row r="450" spans="1:2" ht="17.100000000000001" customHeight="1">
      <c r="A450" s="25" t="s">
        <v>449</v>
      </c>
      <c r="B450" s="113"/>
    </row>
    <row r="451" spans="1:2" ht="17.100000000000001" customHeight="1">
      <c r="A451" s="25" t="s">
        <v>450</v>
      </c>
      <c r="B451" s="113"/>
    </row>
    <row r="452" spans="1:2" ht="17.100000000000001" customHeight="1">
      <c r="A452" s="25" t="s">
        <v>451</v>
      </c>
      <c r="B452" s="113"/>
    </row>
    <row r="453" spans="1:2" ht="17.100000000000001" customHeight="1">
      <c r="A453" s="25" t="s">
        <v>452</v>
      </c>
      <c r="B453" s="113"/>
    </row>
    <row r="454" spans="1:2" ht="17.100000000000001" customHeight="1">
      <c r="A454" s="25" t="s">
        <v>453</v>
      </c>
      <c r="B454" s="113">
        <v>1502.61</v>
      </c>
    </row>
    <row r="455" spans="1:2" ht="17.100000000000001" customHeight="1">
      <c r="A455" s="25" t="s">
        <v>454</v>
      </c>
      <c r="B455" s="113">
        <v>321.01</v>
      </c>
    </row>
    <row r="456" spans="1:2" ht="17.100000000000001" customHeight="1">
      <c r="A456" s="25" t="s">
        <v>170</v>
      </c>
      <c r="B456" s="113">
        <v>321.01</v>
      </c>
    </row>
    <row r="457" spans="1:2" ht="17.100000000000001" customHeight="1">
      <c r="A457" s="25" t="s">
        <v>171</v>
      </c>
      <c r="B457" s="113"/>
    </row>
    <row r="458" spans="1:2" ht="17.100000000000001" customHeight="1">
      <c r="A458" s="25" t="s">
        <v>172</v>
      </c>
      <c r="B458" s="113"/>
    </row>
    <row r="459" spans="1:2" ht="17.100000000000001" customHeight="1">
      <c r="A459" s="25" t="s">
        <v>455</v>
      </c>
      <c r="B459" s="113"/>
    </row>
    <row r="460" spans="1:2" ht="17.100000000000001" customHeight="1">
      <c r="A460" s="25" t="s">
        <v>456</v>
      </c>
      <c r="B460" s="113"/>
    </row>
    <row r="461" spans="1:2" ht="17.100000000000001" customHeight="1">
      <c r="A461" s="25" t="s">
        <v>457</v>
      </c>
      <c r="B461" s="113"/>
    </row>
    <row r="462" spans="1:2" ht="17.100000000000001" customHeight="1">
      <c r="A462" s="25" t="s">
        <v>458</v>
      </c>
      <c r="B462" s="113"/>
    </row>
    <row r="463" spans="1:2" ht="17.100000000000001" customHeight="1">
      <c r="A463" s="25" t="s">
        <v>459</v>
      </c>
      <c r="B463" s="113"/>
    </row>
    <row r="464" spans="1:2" ht="17.100000000000001" customHeight="1">
      <c r="A464" s="25" t="s">
        <v>460</v>
      </c>
      <c r="B464" s="113"/>
    </row>
    <row r="465" spans="1:2" ht="17.100000000000001" customHeight="1">
      <c r="A465" s="25" t="s">
        <v>461</v>
      </c>
      <c r="B465" s="113"/>
    </row>
    <row r="466" spans="1:2" ht="17.100000000000001" customHeight="1">
      <c r="A466" s="25" t="s">
        <v>462</v>
      </c>
      <c r="B466" s="113"/>
    </row>
    <row r="467" spans="1:2" ht="17.100000000000001" customHeight="1">
      <c r="A467" s="25" t="s">
        <v>463</v>
      </c>
      <c r="B467" s="113"/>
    </row>
    <row r="468" spans="1:2" ht="17.100000000000001" customHeight="1">
      <c r="A468" s="25" t="s">
        <v>464</v>
      </c>
      <c r="B468" s="113"/>
    </row>
    <row r="469" spans="1:2" ht="17.100000000000001" customHeight="1">
      <c r="A469" s="25" t="s">
        <v>465</v>
      </c>
      <c r="B469" s="113">
        <v>30</v>
      </c>
    </row>
    <row r="470" spans="1:2" ht="17.100000000000001" customHeight="1">
      <c r="A470" s="25" t="s">
        <v>457</v>
      </c>
      <c r="B470" s="113"/>
    </row>
    <row r="471" spans="1:2" ht="17.100000000000001" customHeight="1">
      <c r="A471" s="25" t="s">
        <v>466</v>
      </c>
      <c r="B471" s="113">
        <v>30</v>
      </c>
    </row>
    <row r="472" spans="1:2" ht="17.100000000000001" customHeight="1">
      <c r="A472" s="25" t="s">
        <v>467</v>
      </c>
      <c r="B472" s="113"/>
    </row>
    <row r="473" spans="1:2" ht="17.100000000000001" customHeight="1">
      <c r="A473" s="25" t="s">
        <v>468</v>
      </c>
      <c r="B473" s="113"/>
    </row>
    <row r="474" spans="1:2" ht="17.100000000000001" customHeight="1">
      <c r="A474" s="25" t="s">
        <v>469</v>
      </c>
      <c r="B474" s="113"/>
    </row>
    <row r="475" spans="1:2" ht="17.100000000000001" customHeight="1">
      <c r="A475" s="25" t="s">
        <v>470</v>
      </c>
      <c r="B475" s="113">
        <v>260</v>
      </c>
    </row>
    <row r="476" spans="1:2" ht="17.100000000000001" customHeight="1">
      <c r="A476" s="25" t="s">
        <v>457</v>
      </c>
      <c r="B476" s="113"/>
    </row>
    <row r="477" spans="1:2" ht="17.100000000000001" customHeight="1">
      <c r="A477" s="25" t="s">
        <v>471</v>
      </c>
      <c r="B477" s="113"/>
    </row>
    <row r="478" spans="1:2" ht="17.100000000000001" customHeight="1">
      <c r="A478" s="25" t="s">
        <v>472</v>
      </c>
      <c r="B478" s="113"/>
    </row>
    <row r="479" spans="1:2" ht="17.100000000000001" customHeight="1">
      <c r="A479" s="25" t="s">
        <v>473</v>
      </c>
      <c r="B479" s="113">
        <v>260</v>
      </c>
    </row>
    <row r="480" spans="1:2" ht="17.100000000000001" customHeight="1">
      <c r="A480" s="25" t="s">
        <v>474</v>
      </c>
      <c r="B480" s="113">
        <v>40</v>
      </c>
    </row>
    <row r="481" spans="1:2" ht="17.100000000000001" customHeight="1">
      <c r="A481" s="25" t="s">
        <v>457</v>
      </c>
      <c r="B481" s="113"/>
    </row>
    <row r="482" spans="1:2" ht="17.100000000000001" customHeight="1">
      <c r="A482" s="25" t="s">
        <v>475</v>
      </c>
      <c r="B482" s="113"/>
    </row>
    <row r="483" spans="1:2" ht="17.100000000000001" customHeight="1">
      <c r="A483" s="25" t="s">
        <v>476</v>
      </c>
      <c r="B483" s="113"/>
    </row>
    <row r="484" spans="1:2" ht="17.100000000000001" customHeight="1">
      <c r="A484" s="25" t="s">
        <v>477</v>
      </c>
      <c r="B484" s="113">
        <v>40</v>
      </c>
    </row>
    <row r="485" spans="1:2" ht="17.100000000000001" customHeight="1">
      <c r="A485" s="25" t="s">
        <v>478</v>
      </c>
      <c r="B485" s="113"/>
    </row>
    <row r="486" spans="1:2" ht="17.100000000000001" customHeight="1">
      <c r="A486" s="25" t="s">
        <v>479</v>
      </c>
      <c r="B486" s="113"/>
    </row>
    <row r="487" spans="1:2" ht="17.100000000000001" customHeight="1">
      <c r="A487" s="25" t="s">
        <v>480</v>
      </c>
      <c r="B487" s="113"/>
    </row>
    <row r="488" spans="1:2" ht="17.100000000000001" customHeight="1">
      <c r="A488" s="25" t="s">
        <v>481</v>
      </c>
      <c r="B488" s="113"/>
    </row>
    <row r="489" spans="1:2" ht="17.100000000000001" customHeight="1">
      <c r="A489" s="25" t="s">
        <v>482</v>
      </c>
      <c r="B489" s="113"/>
    </row>
    <row r="490" spans="1:2" ht="17.100000000000001" customHeight="1">
      <c r="A490" s="25" t="s">
        <v>483</v>
      </c>
      <c r="B490" s="113"/>
    </row>
    <row r="491" spans="1:2" ht="17.100000000000001" customHeight="1">
      <c r="A491" s="25" t="s">
        <v>457</v>
      </c>
      <c r="B491" s="113"/>
    </row>
    <row r="492" spans="1:2" ht="17.100000000000001" customHeight="1">
      <c r="A492" s="25" t="s">
        <v>484</v>
      </c>
      <c r="B492" s="113"/>
    </row>
    <row r="493" spans="1:2" ht="17.100000000000001" customHeight="1">
      <c r="A493" s="25" t="s">
        <v>485</v>
      </c>
      <c r="B493" s="113"/>
    </row>
    <row r="494" spans="1:2" ht="17.100000000000001" customHeight="1">
      <c r="A494" s="25" t="s">
        <v>486</v>
      </c>
      <c r="B494" s="113"/>
    </row>
    <row r="495" spans="1:2" ht="17.100000000000001" customHeight="1">
      <c r="A495" s="25" t="s">
        <v>487</v>
      </c>
      <c r="B495" s="113"/>
    </row>
    <row r="496" spans="1:2" ht="17.100000000000001" customHeight="1">
      <c r="A496" s="25" t="s">
        <v>488</v>
      </c>
      <c r="B496" s="113"/>
    </row>
    <row r="497" spans="1:2" ht="17.100000000000001" customHeight="1">
      <c r="A497" s="25" t="s">
        <v>489</v>
      </c>
      <c r="B497" s="113"/>
    </row>
    <row r="498" spans="1:2" ht="17.100000000000001" customHeight="1">
      <c r="A498" s="25" t="s">
        <v>490</v>
      </c>
      <c r="B498" s="113"/>
    </row>
    <row r="499" spans="1:2" ht="17.100000000000001" customHeight="1">
      <c r="A499" s="25" t="s">
        <v>491</v>
      </c>
      <c r="B499" s="113"/>
    </row>
    <row r="500" spans="1:2" ht="17.100000000000001" customHeight="1">
      <c r="A500" s="25" t="s">
        <v>492</v>
      </c>
      <c r="B500" s="113"/>
    </row>
    <row r="501" spans="1:2" ht="17.100000000000001" customHeight="1">
      <c r="A501" s="25" t="s">
        <v>493</v>
      </c>
      <c r="B501" s="113"/>
    </row>
    <row r="502" spans="1:2" ht="17.100000000000001" customHeight="1">
      <c r="A502" s="25" t="s">
        <v>494</v>
      </c>
      <c r="B502" s="113"/>
    </row>
    <row r="503" spans="1:2" ht="17.100000000000001" customHeight="1">
      <c r="A503" s="25" t="s">
        <v>495</v>
      </c>
      <c r="B503" s="113"/>
    </row>
    <row r="504" spans="1:2" ht="17.100000000000001" customHeight="1">
      <c r="A504" s="25" t="s">
        <v>496</v>
      </c>
      <c r="B504" s="113"/>
    </row>
    <row r="505" spans="1:2" ht="17.100000000000001" customHeight="1">
      <c r="A505" s="25" t="s">
        <v>497</v>
      </c>
      <c r="B505" s="113">
        <v>851.6</v>
      </c>
    </row>
    <row r="506" spans="1:2" ht="17.100000000000001" customHeight="1">
      <c r="A506" s="25" t="s">
        <v>498</v>
      </c>
      <c r="B506" s="113"/>
    </row>
    <row r="507" spans="1:2" ht="17.100000000000001" customHeight="1">
      <c r="A507" s="25" t="s">
        <v>499</v>
      </c>
      <c r="B507" s="113"/>
    </row>
    <row r="508" spans="1:2" ht="17.100000000000001" customHeight="1">
      <c r="A508" s="25" t="s">
        <v>500</v>
      </c>
      <c r="B508" s="113"/>
    </row>
    <row r="509" spans="1:2" ht="17.100000000000001" customHeight="1">
      <c r="A509" s="25" t="s">
        <v>501</v>
      </c>
      <c r="B509" s="113">
        <v>851.6</v>
      </c>
    </row>
    <row r="510" spans="1:2" ht="17.100000000000001" customHeight="1">
      <c r="A510" s="25" t="s">
        <v>502</v>
      </c>
      <c r="B510" s="113">
        <v>6671.65</v>
      </c>
    </row>
    <row r="511" spans="1:2" ht="17.100000000000001" customHeight="1">
      <c r="A511" s="25" t="s">
        <v>503</v>
      </c>
      <c r="B511" s="113">
        <v>4100.33</v>
      </c>
    </row>
    <row r="512" spans="1:2" ht="17.100000000000001" customHeight="1">
      <c r="A512" s="25" t="s">
        <v>170</v>
      </c>
      <c r="B512" s="113">
        <v>1392.1</v>
      </c>
    </row>
    <row r="513" spans="1:2" ht="17.100000000000001" customHeight="1">
      <c r="A513" s="25" t="s">
        <v>171</v>
      </c>
      <c r="B513" s="113">
        <v>314.39</v>
      </c>
    </row>
    <row r="514" spans="1:2" ht="17.100000000000001" customHeight="1">
      <c r="A514" s="25" t="s">
        <v>172</v>
      </c>
      <c r="B514" s="113">
        <v>7.6</v>
      </c>
    </row>
    <row r="515" spans="1:2" ht="17.100000000000001" customHeight="1">
      <c r="A515" s="25" t="s">
        <v>504</v>
      </c>
      <c r="B515" s="113">
        <v>103.47</v>
      </c>
    </row>
    <row r="516" spans="1:2" ht="17.100000000000001" customHeight="1">
      <c r="A516" s="25" t="s">
        <v>505</v>
      </c>
      <c r="B516" s="113">
        <v>39.409999999999997</v>
      </c>
    </row>
    <row r="517" spans="1:2" ht="17.100000000000001" customHeight="1">
      <c r="A517" s="25" t="s">
        <v>506</v>
      </c>
      <c r="B517" s="113"/>
    </row>
    <row r="518" spans="1:2" ht="17.100000000000001" customHeight="1">
      <c r="A518" s="25" t="s">
        <v>507</v>
      </c>
      <c r="B518" s="113"/>
    </row>
    <row r="519" spans="1:2" ht="17.100000000000001" customHeight="1">
      <c r="A519" s="25" t="s">
        <v>508</v>
      </c>
      <c r="B519" s="113">
        <v>110.97</v>
      </c>
    </row>
    <row r="520" spans="1:2" ht="17.100000000000001" customHeight="1">
      <c r="A520" s="25" t="s">
        <v>509</v>
      </c>
      <c r="B520" s="113">
        <v>7.11</v>
      </c>
    </row>
    <row r="521" spans="1:2" ht="17.100000000000001" customHeight="1">
      <c r="A521" s="25" t="s">
        <v>510</v>
      </c>
      <c r="B521" s="113"/>
    </row>
    <row r="522" spans="1:2" ht="17.100000000000001" customHeight="1">
      <c r="A522" s="25" t="s">
        <v>511</v>
      </c>
      <c r="B522" s="113"/>
    </row>
    <row r="523" spans="1:2" ht="17.100000000000001" customHeight="1">
      <c r="A523" s="25" t="s">
        <v>512</v>
      </c>
      <c r="B523" s="113"/>
    </row>
    <row r="524" spans="1:2" ht="17.100000000000001" customHeight="1">
      <c r="A524" s="25" t="s">
        <v>513</v>
      </c>
      <c r="B524" s="113"/>
    </row>
    <row r="525" spans="1:2" ht="17.100000000000001" customHeight="1">
      <c r="A525" s="25" t="s">
        <v>514</v>
      </c>
      <c r="B525" s="113"/>
    </row>
    <row r="526" spans="1:2" ht="17.100000000000001" customHeight="1">
      <c r="A526" s="25" t="s">
        <v>515</v>
      </c>
      <c r="B526" s="113">
        <v>2125.2800000000002</v>
      </c>
    </row>
    <row r="527" spans="1:2" ht="17.100000000000001" customHeight="1">
      <c r="A527" s="25" t="s">
        <v>516</v>
      </c>
      <c r="B527" s="113">
        <v>1142.32</v>
      </c>
    </row>
    <row r="528" spans="1:2" ht="17.100000000000001" customHeight="1">
      <c r="A528" s="25" t="s">
        <v>170</v>
      </c>
      <c r="B528" s="113">
        <v>77.06</v>
      </c>
    </row>
    <row r="529" spans="1:2" ht="17.100000000000001" customHeight="1">
      <c r="A529" s="25" t="s">
        <v>171</v>
      </c>
      <c r="B529" s="113"/>
    </row>
    <row r="530" spans="1:2" ht="17.100000000000001" customHeight="1">
      <c r="A530" s="25" t="s">
        <v>172</v>
      </c>
      <c r="B530" s="113"/>
    </row>
    <row r="531" spans="1:2" ht="17.100000000000001" customHeight="1">
      <c r="A531" s="25" t="s">
        <v>517</v>
      </c>
      <c r="B531" s="113">
        <v>359.86</v>
      </c>
    </row>
    <row r="532" spans="1:2" ht="17.100000000000001" customHeight="1">
      <c r="A532" s="25" t="s">
        <v>518</v>
      </c>
      <c r="B532" s="113">
        <v>700.4</v>
      </c>
    </row>
    <row r="533" spans="1:2" ht="17.100000000000001" customHeight="1">
      <c r="A533" s="25" t="s">
        <v>519</v>
      </c>
      <c r="B533" s="113"/>
    </row>
    <row r="534" spans="1:2" ht="17.100000000000001" customHeight="1">
      <c r="A534" s="25" t="s">
        <v>520</v>
      </c>
      <c r="B534" s="113">
        <v>5</v>
      </c>
    </row>
    <row r="535" spans="1:2" ht="17.100000000000001" customHeight="1">
      <c r="A535" s="25" t="s">
        <v>521</v>
      </c>
      <c r="B535" s="113">
        <v>78.53</v>
      </c>
    </row>
    <row r="536" spans="1:2" ht="17.100000000000001" customHeight="1">
      <c r="A536" s="25" t="s">
        <v>170</v>
      </c>
      <c r="B536" s="113">
        <v>52.87</v>
      </c>
    </row>
    <row r="537" spans="1:2" ht="17.100000000000001" customHeight="1">
      <c r="A537" s="25" t="s">
        <v>171</v>
      </c>
      <c r="B537" s="113"/>
    </row>
    <row r="538" spans="1:2" ht="17.100000000000001" customHeight="1">
      <c r="A538" s="25" t="s">
        <v>172</v>
      </c>
      <c r="B538" s="113"/>
    </row>
    <row r="539" spans="1:2" ht="17.100000000000001" customHeight="1">
      <c r="A539" s="25" t="s">
        <v>522</v>
      </c>
      <c r="B539" s="113"/>
    </row>
    <row r="540" spans="1:2" ht="17.100000000000001" customHeight="1">
      <c r="A540" s="25" t="s">
        <v>523</v>
      </c>
      <c r="B540" s="113"/>
    </row>
    <row r="541" spans="1:2" ht="17.100000000000001" customHeight="1">
      <c r="A541" s="25" t="s">
        <v>524</v>
      </c>
      <c r="B541" s="113"/>
    </row>
    <row r="542" spans="1:2" ht="17.100000000000001" customHeight="1">
      <c r="A542" s="25" t="s">
        <v>525</v>
      </c>
      <c r="B542" s="113">
        <v>19.66</v>
      </c>
    </row>
    <row r="543" spans="1:2" ht="17.100000000000001" customHeight="1">
      <c r="A543" s="25" t="s">
        <v>526</v>
      </c>
      <c r="B543" s="113">
        <v>6</v>
      </c>
    </row>
    <row r="544" spans="1:2" ht="17.100000000000001" customHeight="1">
      <c r="A544" s="25" t="s">
        <v>527</v>
      </c>
      <c r="B544" s="113"/>
    </row>
    <row r="545" spans="1:2" ht="17.100000000000001" customHeight="1">
      <c r="A545" s="25" t="s">
        <v>528</v>
      </c>
      <c r="B545" s="113"/>
    </row>
    <row r="546" spans="1:2" ht="17.100000000000001" customHeight="1">
      <c r="A546" s="25" t="s">
        <v>529</v>
      </c>
      <c r="B546" s="113"/>
    </row>
    <row r="547" spans="1:2" ht="17.100000000000001" customHeight="1">
      <c r="A547" s="25" t="s">
        <v>170</v>
      </c>
      <c r="B547" s="113"/>
    </row>
    <row r="548" spans="1:2" ht="17.100000000000001" customHeight="1">
      <c r="A548" s="25" t="s">
        <v>171</v>
      </c>
      <c r="B548" s="113"/>
    </row>
    <row r="549" spans="1:2" ht="17.100000000000001" customHeight="1">
      <c r="A549" s="25" t="s">
        <v>172</v>
      </c>
      <c r="B549" s="113"/>
    </row>
    <row r="550" spans="1:2" ht="17.100000000000001" customHeight="1">
      <c r="A550" s="25" t="s">
        <v>530</v>
      </c>
      <c r="B550" s="113"/>
    </row>
    <row r="551" spans="1:2" ht="17.100000000000001" customHeight="1">
      <c r="A551" s="25" t="s">
        <v>531</v>
      </c>
      <c r="B551" s="113"/>
    </row>
    <row r="552" spans="1:2" ht="17.100000000000001" customHeight="1">
      <c r="A552" s="25" t="s">
        <v>532</v>
      </c>
      <c r="B552" s="113"/>
    </row>
    <row r="553" spans="1:2" ht="17.100000000000001" customHeight="1">
      <c r="A553" s="25" t="s">
        <v>533</v>
      </c>
      <c r="B553" s="113"/>
    </row>
    <row r="554" spans="1:2" ht="17.100000000000001" customHeight="1">
      <c r="A554" s="25" t="s">
        <v>534</v>
      </c>
      <c r="B554" s="113"/>
    </row>
    <row r="555" spans="1:2" ht="17.100000000000001" customHeight="1">
      <c r="A555" s="25" t="s">
        <v>535</v>
      </c>
      <c r="B555" s="113">
        <v>977.03</v>
      </c>
    </row>
    <row r="556" spans="1:2" ht="17.100000000000001" customHeight="1">
      <c r="A556" s="25" t="s">
        <v>170</v>
      </c>
      <c r="B556" s="113">
        <v>582.54999999999995</v>
      </c>
    </row>
    <row r="557" spans="1:2" ht="17.100000000000001" customHeight="1">
      <c r="A557" s="25" t="s">
        <v>171</v>
      </c>
      <c r="B557" s="113">
        <v>69.099999999999994</v>
      </c>
    </row>
    <row r="558" spans="1:2" ht="17.100000000000001" customHeight="1">
      <c r="A558" s="25" t="s">
        <v>172</v>
      </c>
      <c r="B558" s="113"/>
    </row>
    <row r="559" spans="1:2" ht="17.100000000000001" customHeight="1">
      <c r="A559" s="25" t="s">
        <v>536</v>
      </c>
      <c r="B559" s="113"/>
    </row>
    <row r="560" spans="1:2" ht="17.100000000000001" customHeight="1">
      <c r="A560" s="25" t="s">
        <v>537</v>
      </c>
      <c r="B560" s="113"/>
    </row>
    <row r="561" spans="1:2" ht="17.100000000000001" customHeight="1">
      <c r="A561" s="25" t="s">
        <v>538</v>
      </c>
      <c r="B561" s="113"/>
    </row>
    <row r="562" spans="1:2" ht="17.100000000000001" customHeight="1">
      <c r="A562" s="25" t="s">
        <v>539</v>
      </c>
      <c r="B562" s="113">
        <v>325.38</v>
      </c>
    </row>
    <row r="563" spans="1:2" ht="17.100000000000001" customHeight="1">
      <c r="A563" s="25" t="s">
        <v>540</v>
      </c>
      <c r="B563" s="113">
        <v>373.44</v>
      </c>
    </row>
    <row r="564" spans="1:2" ht="17.100000000000001" customHeight="1">
      <c r="A564" s="25" t="s">
        <v>541</v>
      </c>
      <c r="B564" s="113">
        <v>120.1</v>
      </c>
    </row>
    <row r="565" spans="1:2" ht="17.100000000000001" customHeight="1">
      <c r="A565" s="25" t="s">
        <v>542</v>
      </c>
      <c r="B565" s="113">
        <v>253.34</v>
      </c>
    </row>
    <row r="566" spans="1:2" ht="17.100000000000001" customHeight="1">
      <c r="A566" s="25" t="s">
        <v>543</v>
      </c>
      <c r="B566" s="113">
        <v>42057.89</v>
      </c>
    </row>
    <row r="567" spans="1:2" ht="17.100000000000001" customHeight="1">
      <c r="A567" s="25" t="s">
        <v>544</v>
      </c>
      <c r="B567" s="113">
        <v>1864.29</v>
      </c>
    </row>
    <row r="568" spans="1:2" ht="17.100000000000001" customHeight="1">
      <c r="A568" s="25" t="s">
        <v>170</v>
      </c>
      <c r="B568" s="113">
        <v>648.82000000000005</v>
      </c>
    </row>
    <row r="569" spans="1:2" ht="17.100000000000001" customHeight="1">
      <c r="A569" s="25" t="s">
        <v>171</v>
      </c>
      <c r="B569" s="113">
        <v>37.83</v>
      </c>
    </row>
    <row r="570" spans="1:2" ht="17.100000000000001" customHeight="1">
      <c r="A570" s="25" t="s">
        <v>172</v>
      </c>
      <c r="B570" s="113">
        <v>966.3</v>
      </c>
    </row>
    <row r="571" spans="1:2" ht="17.100000000000001" customHeight="1">
      <c r="A571" s="25" t="s">
        <v>545</v>
      </c>
      <c r="B571" s="113"/>
    </row>
    <row r="572" spans="1:2" ht="17.100000000000001" customHeight="1">
      <c r="A572" s="25" t="s">
        <v>546</v>
      </c>
      <c r="B572" s="113"/>
    </row>
    <row r="573" spans="1:2" ht="17.100000000000001" customHeight="1">
      <c r="A573" s="25" t="s">
        <v>547</v>
      </c>
      <c r="B573" s="113"/>
    </row>
    <row r="574" spans="1:2" ht="17.100000000000001" customHeight="1">
      <c r="A574" s="25" t="s">
        <v>548</v>
      </c>
      <c r="B574" s="113"/>
    </row>
    <row r="575" spans="1:2" ht="17.100000000000001" customHeight="1">
      <c r="A575" s="25" t="s">
        <v>210</v>
      </c>
      <c r="B575" s="113"/>
    </row>
    <row r="576" spans="1:2" ht="17.100000000000001" customHeight="1">
      <c r="A576" s="25" t="s">
        <v>549</v>
      </c>
      <c r="B576" s="113"/>
    </row>
    <row r="577" spans="1:2" ht="17.100000000000001" customHeight="1">
      <c r="A577" s="25" t="s">
        <v>550</v>
      </c>
      <c r="B577" s="113"/>
    </row>
    <row r="578" spans="1:2" ht="17.100000000000001" customHeight="1">
      <c r="A578" s="25" t="s">
        <v>551</v>
      </c>
      <c r="B578" s="113"/>
    </row>
    <row r="579" spans="1:2" ht="17.100000000000001" customHeight="1">
      <c r="A579" s="25" t="s">
        <v>552</v>
      </c>
      <c r="B579" s="113"/>
    </row>
    <row r="580" spans="1:2" ht="17.100000000000001" customHeight="1">
      <c r="A580" s="25" t="s">
        <v>553</v>
      </c>
      <c r="B580" s="113"/>
    </row>
    <row r="581" spans="1:2" ht="17.100000000000001" customHeight="1">
      <c r="A581" s="25" t="s">
        <v>554</v>
      </c>
      <c r="B581" s="113"/>
    </row>
    <row r="582" spans="1:2" ht="17.100000000000001" customHeight="1">
      <c r="A582" s="25" t="s">
        <v>555</v>
      </c>
      <c r="B582" s="113"/>
    </row>
    <row r="583" spans="1:2" ht="17.100000000000001" customHeight="1">
      <c r="A583" s="25" t="s">
        <v>556</v>
      </c>
      <c r="B583" s="113"/>
    </row>
    <row r="584" spans="1:2" ht="17.100000000000001" customHeight="1">
      <c r="A584" s="25" t="s">
        <v>179</v>
      </c>
      <c r="B584" s="113"/>
    </row>
    <row r="585" spans="1:2" ht="17.100000000000001" customHeight="1">
      <c r="A585" s="25" t="s">
        <v>557</v>
      </c>
      <c r="B585" s="113">
        <v>211.34</v>
      </c>
    </row>
    <row r="586" spans="1:2" ht="17.100000000000001" customHeight="1">
      <c r="A586" s="25" t="s">
        <v>558</v>
      </c>
      <c r="B586" s="113">
        <v>646.4</v>
      </c>
    </row>
    <row r="587" spans="1:2" ht="17.100000000000001" customHeight="1">
      <c r="A587" s="25" t="s">
        <v>170</v>
      </c>
      <c r="B587" s="113">
        <v>560.61</v>
      </c>
    </row>
    <row r="588" spans="1:2" ht="17.100000000000001" customHeight="1">
      <c r="A588" s="25" t="s">
        <v>171</v>
      </c>
      <c r="B588" s="113"/>
    </row>
    <row r="589" spans="1:2" ht="17.100000000000001" customHeight="1">
      <c r="A589" s="25" t="s">
        <v>172</v>
      </c>
      <c r="B589" s="113"/>
    </row>
    <row r="590" spans="1:2" ht="17.100000000000001" customHeight="1">
      <c r="A590" s="25" t="s">
        <v>559</v>
      </c>
      <c r="B590" s="113"/>
    </row>
    <row r="591" spans="1:2" ht="17.100000000000001" customHeight="1">
      <c r="A591" s="25" t="s">
        <v>560</v>
      </c>
      <c r="B591" s="113">
        <v>1.25</v>
      </c>
    </row>
    <row r="592" spans="1:2" ht="17.100000000000001" customHeight="1">
      <c r="A592" s="25" t="s">
        <v>561</v>
      </c>
      <c r="B592" s="113"/>
    </row>
    <row r="593" spans="1:2" ht="17.100000000000001" customHeight="1">
      <c r="A593" s="25" t="s">
        <v>562</v>
      </c>
      <c r="B593" s="113">
        <v>84.54</v>
      </c>
    </row>
    <row r="594" spans="1:2" ht="17.100000000000001" customHeight="1">
      <c r="A594" s="25" t="s">
        <v>563</v>
      </c>
      <c r="B594" s="113">
        <v>21837.88</v>
      </c>
    </row>
    <row r="595" spans="1:2" ht="17.100000000000001" customHeight="1">
      <c r="A595" s="25" t="s">
        <v>564</v>
      </c>
      <c r="B595" s="113">
        <v>1052.3699999999999</v>
      </c>
    </row>
    <row r="596" spans="1:2" ht="17.100000000000001" customHeight="1">
      <c r="A596" s="25" t="s">
        <v>565</v>
      </c>
      <c r="B596" s="113">
        <v>2478.42</v>
      </c>
    </row>
    <row r="597" spans="1:2" ht="17.100000000000001" customHeight="1">
      <c r="A597" s="25" t="s">
        <v>566</v>
      </c>
      <c r="B597" s="113"/>
    </row>
    <row r="598" spans="1:2" ht="17.100000000000001" customHeight="1">
      <c r="A598" s="25" t="s">
        <v>567</v>
      </c>
      <c r="B598" s="113">
        <v>8672.09</v>
      </c>
    </row>
    <row r="599" spans="1:2" ht="17.100000000000001" customHeight="1">
      <c r="A599" s="25" t="s">
        <v>568</v>
      </c>
      <c r="B599" s="113">
        <v>1100</v>
      </c>
    </row>
    <row r="600" spans="1:2" ht="17.100000000000001" customHeight="1">
      <c r="A600" s="25" t="s">
        <v>569</v>
      </c>
      <c r="B600" s="113">
        <v>8535</v>
      </c>
    </row>
    <row r="601" spans="1:2" ht="17.100000000000001" customHeight="1">
      <c r="A601" s="25" t="s">
        <v>570</v>
      </c>
      <c r="B601" s="113"/>
    </row>
    <row r="602" spans="1:2" ht="17.100000000000001" customHeight="1">
      <c r="A602" s="25" t="s">
        <v>571</v>
      </c>
      <c r="B602" s="113"/>
    </row>
    <row r="603" spans="1:2" ht="17.100000000000001" customHeight="1">
      <c r="A603" s="25" t="s">
        <v>572</v>
      </c>
      <c r="B603" s="113"/>
    </row>
    <row r="604" spans="1:2" ht="17.100000000000001" customHeight="1">
      <c r="A604" s="25" t="s">
        <v>573</v>
      </c>
      <c r="B604" s="113"/>
    </row>
    <row r="605" spans="1:2" ht="17.100000000000001" customHeight="1">
      <c r="A605" s="25" t="s">
        <v>574</v>
      </c>
      <c r="B605" s="113"/>
    </row>
    <row r="606" spans="1:2" ht="17.100000000000001" customHeight="1">
      <c r="A606" s="25" t="s">
        <v>575</v>
      </c>
      <c r="B606" s="113"/>
    </row>
    <row r="607" spans="1:2" ht="17.100000000000001" customHeight="1">
      <c r="A607" s="25" t="s">
        <v>576</v>
      </c>
      <c r="B607" s="113">
        <v>2091.15</v>
      </c>
    </row>
    <row r="608" spans="1:2" ht="17.100000000000001" customHeight="1">
      <c r="A608" s="25" t="s">
        <v>577</v>
      </c>
      <c r="B608" s="113">
        <v>335.98</v>
      </c>
    </row>
    <row r="609" spans="1:2" ht="17.100000000000001" customHeight="1">
      <c r="A609" s="25" t="s">
        <v>578</v>
      </c>
      <c r="B609" s="113"/>
    </row>
    <row r="610" spans="1:2" ht="17.100000000000001" customHeight="1">
      <c r="A610" s="25" t="s">
        <v>579</v>
      </c>
      <c r="B610" s="113"/>
    </row>
    <row r="611" spans="1:2" ht="17.100000000000001" customHeight="1">
      <c r="A611" s="25" t="s">
        <v>580</v>
      </c>
      <c r="B611" s="113"/>
    </row>
    <row r="612" spans="1:2" ht="17.100000000000001" customHeight="1">
      <c r="A612" s="25" t="s">
        <v>581</v>
      </c>
      <c r="B612" s="113"/>
    </row>
    <row r="613" spans="1:2" ht="17.100000000000001" customHeight="1">
      <c r="A613" s="25" t="s">
        <v>582</v>
      </c>
      <c r="B613" s="113"/>
    </row>
    <row r="614" spans="1:2" ht="17.100000000000001" customHeight="1">
      <c r="A614" s="25" t="s">
        <v>583</v>
      </c>
      <c r="B614" s="113"/>
    </row>
    <row r="615" spans="1:2" ht="17.100000000000001" customHeight="1">
      <c r="A615" s="25" t="s">
        <v>584</v>
      </c>
      <c r="B615" s="113"/>
    </row>
    <row r="616" spans="1:2" ht="17.100000000000001" customHeight="1">
      <c r="A616" s="25" t="s">
        <v>585</v>
      </c>
      <c r="B616" s="113">
        <v>1755.17</v>
      </c>
    </row>
    <row r="617" spans="1:2" ht="17.100000000000001" customHeight="1">
      <c r="A617" s="25" t="s">
        <v>586</v>
      </c>
      <c r="B617" s="113">
        <v>3342.47</v>
      </c>
    </row>
    <row r="618" spans="1:2" ht="17.100000000000001" customHeight="1">
      <c r="A618" s="25" t="s">
        <v>587</v>
      </c>
      <c r="B618" s="113">
        <v>84.69</v>
      </c>
    </row>
    <row r="619" spans="1:2" ht="17.100000000000001" customHeight="1">
      <c r="A619" s="25" t="s">
        <v>588</v>
      </c>
      <c r="B619" s="113">
        <v>2195.4699999999998</v>
      </c>
    </row>
    <row r="620" spans="1:2" ht="17.100000000000001" customHeight="1">
      <c r="A620" s="25" t="s">
        <v>589</v>
      </c>
      <c r="B620" s="113">
        <v>141</v>
      </c>
    </row>
    <row r="621" spans="1:2" ht="17.100000000000001" customHeight="1">
      <c r="A621" s="25" t="s">
        <v>590</v>
      </c>
      <c r="B621" s="113">
        <v>919.58</v>
      </c>
    </row>
    <row r="622" spans="1:2" ht="17.100000000000001" customHeight="1">
      <c r="A622" s="25" t="s">
        <v>591</v>
      </c>
      <c r="B622" s="113"/>
    </row>
    <row r="623" spans="1:2" ht="17.100000000000001" customHeight="1">
      <c r="A623" s="25" t="s">
        <v>592</v>
      </c>
      <c r="B623" s="113"/>
    </row>
    <row r="624" spans="1:2" ht="17.100000000000001" customHeight="1">
      <c r="A624" s="25" t="s">
        <v>593</v>
      </c>
      <c r="B624" s="113">
        <v>1.73</v>
      </c>
    </row>
    <row r="625" spans="1:2" ht="17.100000000000001" customHeight="1">
      <c r="A625" s="25" t="s">
        <v>594</v>
      </c>
      <c r="B625" s="113"/>
    </row>
    <row r="626" spans="1:2" ht="17.100000000000001" customHeight="1">
      <c r="A626" s="25" t="s">
        <v>595</v>
      </c>
      <c r="B626" s="113">
        <v>667.12</v>
      </c>
    </row>
    <row r="627" spans="1:2" ht="17.100000000000001" customHeight="1">
      <c r="A627" s="25" t="s">
        <v>596</v>
      </c>
      <c r="B627" s="113">
        <v>186.01</v>
      </c>
    </row>
    <row r="628" spans="1:2" ht="17.100000000000001" customHeight="1">
      <c r="A628" s="25" t="s">
        <v>597</v>
      </c>
      <c r="B628" s="113"/>
    </row>
    <row r="629" spans="1:2" ht="17.100000000000001" customHeight="1">
      <c r="A629" s="25" t="s">
        <v>598</v>
      </c>
      <c r="B629" s="113">
        <v>140</v>
      </c>
    </row>
    <row r="630" spans="1:2" ht="17.100000000000001" customHeight="1">
      <c r="A630" s="25" t="s">
        <v>599</v>
      </c>
      <c r="B630" s="113">
        <v>66.37</v>
      </c>
    </row>
    <row r="631" spans="1:2" ht="17.100000000000001" customHeight="1">
      <c r="A631" s="25" t="s">
        <v>600</v>
      </c>
      <c r="B631" s="113">
        <v>164.99</v>
      </c>
    </row>
    <row r="632" spans="1:2" ht="17.100000000000001" customHeight="1">
      <c r="A632" s="25" t="s">
        <v>601</v>
      </c>
      <c r="B632" s="113">
        <v>109.75</v>
      </c>
    </row>
    <row r="633" spans="1:2" ht="17.100000000000001" customHeight="1">
      <c r="A633" s="25" t="s">
        <v>602</v>
      </c>
      <c r="B633" s="113">
        <v>1469.15</v>
      </c>
    </row>
    <row r="634" spans="1:2" ht="17.100000000000001" customHeight="1">
      <c r="A634" s="25" t="s">
        <v>603</v>
      </c>
      <c r="B634" s="113">
        <v>73.010000000000005</v>
      </c>
    </row>
    <row r="635" spans="1:2" ht="17.100000000000001" customHeight="1">
      <c r="A635" s="25" t="s">
        <v>604</v>
      </c>
      <c r="B635" s="113">
        <v>1146</v>
      </c>
    </row>
    <row r="636" spans="1:2" ht="17.100000000000001" customHeight="1">
      <c r="A636" s="25" t="s">
        <v>605</v>
      </c>
      <c r="B636" s="113"/>
    </row>
    <row r="637" spans="1:2" ht="17.100000000000001" customHeight="1">
      <c r="A637" s="25" t="s">
        <v>606</v>
      </c>
      <c r="B637" s="113">
        <v>250.14</v>
      </c>
    </row>
    <row r="638" spans="1:2" ht="17.100000000000001" customHeight="1">
      <c r="A638" s="25" t="s">
        <v>607</v>
      </c>
      <c r="B638" s="113"/>
    </row>
    <row r="639" spans="1:2" ht="17.100000000000001" customHeight="1">
      <c r="A639" s="25" t="s">
        <v>608</v>
      </c>
      <c r="B639" s="113"/>
    </row>
    <row r="640" spans="1:2" ht="17.100000000000001" customHeight="1">
      <c r="A640" s="25" t="s">
        <v>609</v>
      </c>
      <c r="B640" s="113"/>
    </row>
    <row r="641" spans="1:2" ht="17.100000000000001" customHeight="1">
      <c r="A641" s="25" t="s">
        <v>610</v>
      </c>
      <c r="B641" s="113">
        <v>1075.44</v>
      </c>
    </row>
    <row r="642" spans="1:2" ht="17.100000000000001" customHeight="1">
      <c r="A642" s="25" t="s">
        <v>170</v>
      </c>
      <c r="B642" s="113">
        <v>122.7</v>
      </c>
    </row>
    <row r="643" spans="1:2" ht="17.100000000000001" customHeight="1">
      <c r="A643" s="25" t="s">
        <v>171</v>
      </c>
      <c r="B643" s="113"/>
    </row>
    <row r="644" spans="1:2" ht="17.100000000000001" customHeight="1">
      <c r="A644" s="25" t="s">
        <v>172</v>
      </c>
      <c r="B644" s="113"/>
    </row>
    <row r="645" spans="1:2" ht="17.100000000000001" customHeight="1">
      <c r="A645" s="25" t="s">
        <v>611</v>
      </c>
      <c r="B645" s="113">
        <v>12.23</v>
      </c>
    </row>
    <row r="646" spans="1:2" ht="17.100000000000001" customHeight="1">
      <c r="A646" s="25" t="s">
        <v>612</v>
      </c>
      <c r="B646" s="113"/>
    </row>
    <row r="647" spans="1:2" ht="17.100000000000001" customHeight="1">
      <c r="A647" s="25" t="s">
        <v>613</v>
      </c>
      <c r="B647" s="113"/>
    </row>
    <row r="648" spans="1:2" ht="17.100000000000001" customHeight="1">
      <c r="A648" s="25" t="s">
        <v>614</v>
      </c>
      <c r="B648" s="113">
        <v>785.8</v>
      </c>
    </row>
    <row r="649" spans="1:2" ht="17.100000000000001" customHeight="1">
      <c r="A649" s="25" t="s">
        <v>615</v>
      </c>
      <c r="B649" s="113">
        <v>154.71</v>
      </c>
    </row>
    <row r="650" spans="1:2" ht="17.100000000000001" customHeight="1">
      <c r="A650" s="25" t="s">
        <v>616</v>
      </c>
      <c r="B650" s="113"/>
    </row>
    <row r="651" spans="1:2" ht="17.100000000000001" customHeight="1">
      <c r="A651" s="25" t="s">
        <v>170</v>
      </c>
      <c r="B651" s="113"/>
    </row>
    <row r="652" spans="1:2" ht="17.100000000000001" customHeight="1">
      <c r="A652" s="25" t="s">
        <v>171</v>
      </c>
      <c r="B652" s="113"/>
    </row>
    <row r="653" spans="1:2" ht="17.100000000000001" customHeight="1">
      <c r="A653" s="25" t="s">
        <v>172</v>
      </c>
      <c r="B653" s="113"/>
    </row>
    <row r="654" spans="1:2" ht="17.100000000000001" customHeight="1">
      <c r="A654" s="25" t="s">
        <v>179</v>
      </c>
      <c r="B654" s="113"/>
    </row>
    <row r="655" spans="1:2" ht="17.100000000000001" customHeight="1">
      <c r="A655" s="25" t="s">
        <v>617</v>
      </c>
      <c r="B655" s="113"/>
    </row>
    <row r="656" spans="1:2" ht="17.100000000000001" customHeight="1">
      <c r="A656" s="25" t="s">
        <v>618</v>
      </c>
      <c r="B656" s="113">
        <v>3857</v>
      </c>
    </row>
    <row r="657" spans="1:2" ht="17.100000000000001" customHeight="1">
      <c r="A657" s="25" t="s">
        <v>619</v>
      </c>
      <c r="B657" s="113">
        <v>348.7</v>
      </c>
    </row>
    <row r="658" spans="1:2" ht="17.100000000000001" customHeight="1">
      <c r="A658" s="25" t="s">
        <v>620</v>
      </c>
      <c r="B658" s="113">
        <v>3508.3</v>
      </c>
    </row>
    <row r="659" spans="1:2" ht="17.100000000000001" customHeight="1">
      <c r="A659" s="25" t="s">
        <v>621</v>
      </c>
      <c r="B659" s="113">
        <v>29.62</v>
      </c>
    </row>
    <row r="660" spans="1:2" ht="17.100000000000001" customHeight="1">
      <c r="A660" s="25" t="s">
        <v>622</v>
      </c>
      <c r="B660" s="113">
        <v>27.62</v>
      </c>
    </row>
    <row r="661" spans="1:2" ht="17.100000000000001" customHeight="1">
      <c r="A661" s="25" t="s">
        <v>623</v>
      </c>
      <c r="B661" s="113">
        <v>2</v>
      </c>
    </row>
    <row r="662" spans="1:2" ht="17.100000000000001" customHeight="1">
      <c r="A662" s="25" t="s">
        <v>624</v>
      </c>
      <c r="B662" s="113">
        <v>1009</v>
      </c>
    </row>
    <row r="663" spans="1:2" ht="17.100000000000001" customHeight="1">
      <c r="A663" s="25" t="s">
        <v>625</v>
      </c>
      <c r="B663" s="113"/>
    </row>
    <row r="664" spans="1:2" ht="17.100000000000001" customHeight="1">
      <c r="A664" s="25" t="s">
        <v>626</v>
      </c>
      <c r="B664" s="113">
        <v>1009</v>
      </c>
    </row>
    <row r="665" spans="1:2" ht="17.100000000000001" customHeight="1">
      <c r="A665" s="25" t="s">
        <v>627</v>
      </c>
      <c r="B665" s="113"/>
    </row>
    <row r="666" spans="1:2" ht="17.100000000000001" customHeight="1">
      <c r="A666" s="25" t="s">
        <v>628</v>
      </c>
      <c r="B666" s="113"/>
    </row>
    <row r="667" spans="1:2" ht="17.100000000000001" customHeight="1">
      <c r="A667" s="25" t="s">
        <v>629</v>
      </c>
      <c r="B667" s="113"/>
    </row>
    <row r="668" spans="1:2" ht="17.100000000000001" customHeight="1">
      <c r="A668" s="25" t="s">
        <v>630</v>
      </c>
      <c r="B668" s="113"/>
    </row>
    <row r="669" spans="1:2" ht="17.100000000000001" customHeight="1">
      <c r="A669" s="25" t="s">
        <v>631</v>
      </c>
      <c r="B669" s="113"/>
    </row>
    <row r="670" spans="1:2" ht="17.100000000000001" customHeight="1">
      <c r="A670" s="25" t="s">
        <v>632</v>
      </c>
      <c r="B670" s="113"/>
    </row>
    <row r="671" spans="1:2" ht="17.100000000000001" customHeight="1">
      <c r="A671" s="25" t="s">
        <v>633</v>
      </c>
      <c r="B671" s="113">
        <v>3143</v>
      </c>
    </row>
    <row r="672" spans="1:2" ht="17.100000000000001" customHeight="1">
      <c r="A672" s="25" t="s">
        <v>634</v>
      </c>
      <c r="B672" s="113"/>
    </row>
    <row r="673" spans="1:2" ht="17.100000000000001" customHeight="1">
      <c r="A673" s="25" t="s">
        <v>635</v>
      </c>
      <c r="B673" s="113">
        <v>3143</v>
      </c>
    </row>
    <row r="674" spans="1:2" ht="17.100000000000001" customHeight="1">
      <c r="A674" s="25" t="s">
        <v>636</v>
      </c>
      <c r="B674" s="113"/>
    </row>
    <row r="675" spans="1:2" ht="17.100000000000001" customHeight="1">
      <c r="A675" s="25" t="s">
        <v>637</v>
      </c>
      <c r="B675" s="113"/>
    </row>
    <row r="676" spans="1:2" ht="17.100000000000001" customHeight="1">
      <c r="A676" s="25" t="s">
        <v>638</v>
      </c>
      <c r="B676" s="113"/>
    </row>
    <row r="677" spans="1:2" ht="17.100000000000001" customHeight="1">
      <c r="A677" s="25" t="s">
        <v>639</v>
      </c>
      <c r="B677" s="113"/>
    </row>
    <row r="678" spans="1:2" ht="17.100000000000001" customHeight="1">
      <c r="A678" s="25" t="s">
        <v>640</v>
      </c>
      <c r="B678" s="113"/>
    </row>
    <row r="679" spans="1:2" ht="17.100000000000001" customHeight="1">
      <c r="A679" s="25" t="s">
        <v>641</v>
      </c>
      <c r="B679" s="113">
        <v>549.41999999999996</v>
      </c>
    </row>
    <row r="680" spans="1:2" ht="17.100000000000001" customHeight="1">
      <c r="A680" s="25" t="s">
        <v>170</v>
      </c>
      <c r="B680" s="113">
        <v>246.63</v>
      </c>
    </row>
    <row r="681" spans="1:2" ht="17.100000000000001" customHeight="1">
      <c r="A681" s="25" t="s">
        <v>171</v>
      </c>
      <c r="B681" s="113">
        <v>230.96</v>
      </c>
    </row>
    <row r="682" spans="1:2" ht="17.100000000000001" customHeight="1">
      <c r="A682" s="25" t="s">
        <v>172</v>
      </c>
      <c r="B682" s="113"/>
    </row>
    <row r="683" spans="1:2" ht="17.100000000000001" customHeight="1">
      <c r="A683" s="25" t="s">
        <v>642</v>
      </c>
      <c r="B683" s="113">
        <v>71.83</v>
      </c>
    </row>
    <row r="684" spans="1:2" ht="17.100000000000001" customHeight="1">
      <c r="A684" s="25" t="s">
        <v>643</v>
      </c>
      <c r="B684" s="113"/>
    </row>
    <row r="685" spans="1:2" ht="17.100000000000001" customHeight="1">
      <c r="A685" s="25" t="s">
        <v>210</v>
      </c>
      <c r="B685" s="113"/>
    </row>
    <row r="686" spans="1:2" ht="17.100000000000001" customHeight="1">
      <c r="A686" s="25" t="s">
        <v>179</v>
      </c>
      <c r="B686" s="113"/>
    </row>
    <row r="687" spans="1:2" ht="17.100000000000001" customHeight="1">
      <c r="A687" s="25" t="s">
        <v>644</v>
      </c>
      <c r="B687" s="113"/>
    </row>
    <row r="688" spans="1:2" ht="17.100000000000001" customHeight="1">
      <c r="A688" s="25" t="s">
        <v>645</v>
      </c>
      <c r="B688" s="113"/>
    </row>
    <row r="689" spans="1:2" ht="17.100000000000001" customHeight="1">
      <c r="A689" s="25" t="s">
        <v>646</v>
      </c>
      <c r="B689" s="113"/>
    </row>
    <row r="690" spans="1:2" ht="17.100000000000001" customHeight="1">
      <c r="A690" s="25" t="s">
        <v>647</v>
      </c>
      <c r="B690" s="113"/>
    </row>
    <row r="691" spans="1:2" ht="17.100000000000001" customHeight="1">
      <c r="A691" s="25" t="s">
        <v>648</v>
      </c>
      <c r="B691" s="113">
        <v>475.95</v>
      </c>
    </row>
    <row r="692" spans="1:2" ht="17.100000000000001" customHeight="1">
      <c r="A692" s="25" t="s">
        <v>649</v>
      </c>
      <c r="B692" s="113">
        <v>475.95</v>
      </c>
    </row>
    <row r="693" spans="1:2" ht="17.100000000000001" customHeight="1">
      <c r="A693" s="25" t="s">
        <v>650</v>
      </c>
      <c r="B693" s="113">
        <v>25293.38</v>
      </c>
    </row>
    <row r="694" spans="1:2" ht="17.100000000000001" customHeight="1">
      <c r="A694" s="25" t="s">
        <v>651</v>
      </c>
      <c r="B694" s="113">
        <v>606.82000000000005</v>
      </c>
    </row>
    <row r="695" spans="1:2" ht="17.100000000000001" customHeight="1">
      <c r="A695" s="25" t="s">
        <v>170</v>
      </c>
      <c r="B695" s="113">
        <v>569.79</v>
      </c>
    </row>
    <row r="696" spans="1:2" ht="17.100000000000001" customHeight="1">
      <c r="A696" s="25" t="s">
        <v>171</v>
      </c>
      <c r="B696" s="113">
        <v>37.03</v>
      </c>
    </row>
    <row r="697" spans="1:2" ht="17.100000000000001" customHeight="1">
      <c r="A697" s="25" t="s">
        <v>172</v>
      </c>
      <c r="B697" s="113"/>
    </row>
    <row r="698" spans="1:2" ht="17.100000000000001" customHeight="1">
      <c r="A698" s="25" t="s">
        <v>652</v>
      </c>
      <c r="B698" s="113"/>
    </row>
    <row r="699" spans="1:2" ht="17.100000000000001" customHeight="1">
      <c r="A699" s="25" t="s">
        <v>653</v>
      </c>
      <c r="B699" s="113">
        <v>154.85</v>
      </c>
    </row>
    <row r="700" spans="1:2" ht="17.100000000000001" customHeight="1">
      <c r="A700" s="25" t="s">
        <v>654</v>
      </c>
      <c r="B700" s="113">
        <v>154.85</v>
      </c>
    </row>
    <row r="701" spans="1:2" ht="17.100000000000001" customHeight="1">
      <c r="A701" s="25" t="s">
        <v>655</v>
      </c>
      <c r="B701" s="113"/>
    </row>
    <row r="702" spans="1:2" ht="17.100000000000001" customHeight="1">
      <c r="A702" s="25" t="s">
        <v>656</v>
      </c>
      <c r="B702" s="113"/>
    </row>
    <row r="703" spans="1:2" ht="17.100000000000001" customHeight="1">
      <c r="A703" s="25" t="s">
        <v>657</v>
      </c>
      <c r="B703" s="113"/>
    </row>
    <row r="704" spans="1:2" ht="17.100000000000001" customHeight="1">
      <c r="A704" s="25" t="s">
        <v>658</v>
      </c>
      <c r="B704" s="113"/>
    </row>
    <row r="705" spans="1:2" ht="17.100000000000001" customHeight="1">
      <c r="A705" s="25" t="s">
        <v>659</v>
      </c>
      <c r="B705" s="113"/>
    </row>
    <row r="706" spans="1:2" ht="17.100000000000001" customHeight="1">
      <c r="A706" s="25" t="s">
        <v>660</v>
      </c>
      <c r="B706" s="113"/>
    </row>
    <row r="707" spans="1:2" ht="17.100000000000001" customHeight="1">
      <c r="A707" s="25" t="s">
        <v>661</v>
      </c>
      <c r="B707" s="113"/>
    </row>
    <row r="708" spans="1:2" ht="17.100000000000001" customHeight="1">
      <c r="A708" s="25" t="s">
        <v>662</v>
      </c>
      <c r="B708" s="113"/>
    </row>
    <row r="709" spans="1:2" ht="17.100000000000001" customHeight="1">
      <c r="A709" s="25" t="s">
        <v>663</v>
      </c>
      <c r="B709" s="113"/>
    </row>
    <row r="710" spans="1:2" ht="17.100000000000001" customHeight="1">
      <c r="A710" s="25" t="s">
        <v>664</v>
      </c>
      <c r="B710" s="113"/>
    </row>
    <row r="711" spans="1:2" ht="17.100000000000001" customHeight="1">
      <c r="A711" s="25" t="s">
        <v>665</v>
      </c>
      <c r="B711" s="113"/>
    </row>
    <row r="712" spans="1:2" ht="17.100000000000001" customHeight="1">
      <c r="A712" s="25" t="s">
        <v>666</v>
      </c>
      <c r="B712" s="113"/>
    </row>
    <row r="713" spans="1:2" ht="17.100000000000001" customHeight="1">
      <c r="A713" s="25" t="s">
        <v>667</v>
      </c>
      <c r="B713" s="113"/>
    </row>
    <row r="714" spans="1:2" ht="17.100000000000001" customHeight="1">
      <c r="A714" s="25" t="s">
        <v>668</v>
      </c>
      <c r="B714" s="113">
        <v>12.97</v>
      </c>
    </row>
    <row r="715" spans="1:2" ht="17.100000000000001" customHeight="1">
      <c r="A715" s="25" t="s">
        <v>669</v>
      </c>
      <c r="B715" s="113"/>
    </row>
    <row r="716" spans="1:2" ht="17.100000000000001" customHeight="1">
      <c r="A716" s="25" t="s">
        <v>670</v>
      </c>
      <c r="B716" s="113"/>
    </row>
    <row r="717" spans="1:2" ht="17.100000000000001" customHeight="1">
      <c r="A717" s="25" t="s">
        <v>671</v>
      </c>
      <c r="B717" s="113">
        <v>12.97</v>
      </c>
    </row>
    <row r="718" spans="1:2" ht="17.100000000000001" customHeight="1">
      <c r="A718" s="25" t="s">
        <v>672</v>
      </c>
      <c r="B718" s="113">
        <v>8302.7900000000009</v>
      </c>
    </row>
    <row r="719" spans="1:2" ht="17.100000000000001" customHeight="1">
      <c r="A719" s="25" t="s">
        <v>673</v>
      </c>
      <c r="B719" s="113">
        <v>856.33</v>
      </c>
    </row>
    <row r="720" spans="1:2" ht="17.100000000000001" customHeight="1">
      <c r="A720" s="25" t="s">
        <v>674</v>
      </c>
      <c r="B720" s="113"/>
    </row>
    <row r="721" spans="1:2" ht="17.100000000000001" customHeight="1">
      <c r="A721" s="25" t="s">
        <v>675</v>
      </c>
      <c r="B721" s="113">
        <v>335.91</v>
      </c>
    </row>
    <row r="722" spans="1:2" ht="17.100000000000001" customHeight="1">
      <c r="A722" s="25" t="s">
        <v>676</v>
      </c>
      <c r="B722" s="113"/>
    </row>
    <row r="723" spans="1:2" ht="17.100000000000001" customHeight="1">
      <c r="A723" s="25" t="s">
        <v>677</v>
      </c>
      <c r="B723" s="113"/>
    </row>
    <row r="724" spans="1:2" ht="17.100000000000001" customHeight="1">
      <c r="A724" s="25" t="s">
        <v>678</v>
      </c>
      <c r="B724" s="113"/>
    </row>
    <row r="725" spans="1:2" ht="17.100000000000001" customHeight="1">
      <c r="A725" s="25" t="s">
        <v>679</v>
      </c>
      <c r="B725" s="113"/>
    </row>
    <row r="726" spans="1:2" ht="17.100000000000001" customHeight="1">
      <c r="A726" s="25" t="s">
        <v>680</v>
      </c>
      <c r="B726" s="113">
        <v>4357.51</v>
      </c>
    </row>
    <row r="727" spans="1:2" ht="17.100000000000001" customHeight="1">
      <c r="A727" s="25" t="s">
        <v>681</v>
      </c>
      <c r="B727" s="113">
        <v>20</v>
      </c>
    </row>
    <row r="728" spans="1:2" ht="17.100000000000001" customHeight="1">
      <c r="A728" s="25" t="s">
        <v>682</v>
      </c>
      <c r="B728" s="113">
        <v>2427.0700000000002</v>
      </c>
    </row>
    <row r="729" spans="1:2" ht="17.100000000000001" customHeight="1">
      <c r="A729" s="25" t="s">
        <v>683</v>
      </c>
      <c r="B729" s="113">
        <v>305.97000000000003</v>
      </c>
    </row>
    <row r="730" spans="1:2" ht="17.100000000000001" customHeight="1">
      <c r="A730" s="25" t="s">
        <v>684</v>
      </c>
      <c r="B730" s="113">
        <v>1455.34</v>
      </c>
    </row>
    <row r="731" spans="1:2" ht="17.100000000000001" customHeight="1">
      <c r="A731" s="25" t="s">
        <v>685</v>
      </c>
      <c r="B731" s="113"/>
    </row>
    <row r="732" spans="1:2" ht="17.100000000000001" customHeight="1">
      <c r="A732" s="25" t="s">
        <v>686</v>
      </c>
      <c r="B732" s="113">
        <v>1425.34</v>
      </c>
    </row>
    <row r="733" spans="1:2" ht="17.100000000000001" customHeight="1">
      <c r="A733" s="25" t="s">
        <v>687</v>
      </c>
      <c r="B733" s="113">
        <v>30</v>
      </c>
    </row>
    <row r="734" spans="1:2" ht="17.100000000000001" customHeight="1">
      <c r="A734" s="25" t="s">
        <v>688</v>
      </c>
      <c r="B734" s="113">
        <v>4135.76</v>
      </c>
    </row>
    <row r="735" spans="1:2" ht="17.100000000000001" customHeight="1">
      <c r="A735" s="25" t="s">
        <v>689</v>
      </c>
      <c r="B735" s="113">
        <v>744.12</v>
      </c>
    </row>
    <row r="736" spans="1:2" ht="17.100000000000001" customHeight="1">
      <c r="A736" s="25" t="s">
        <v>690</v>
      </c>
      <c r="B736" s="113">
        <v>3208.96</v>
      </c>
    </row>
    <row r="737" spans="1:2" ht="17.100000000000001" customHeight="1">
      <c r="A737" s="25" t="s">
        <v>691</v>
      </c>
      <c r="B737" s="113">
        <v>1.4</v>
      </c>
    </row>
    <row r="738" spans="1:2" ht="17.100000000000001" customHeight="1">
      <c r="A738" s="25" t="s">
        <v>692</v>
      </c>
      <c r="B738" s="113">
        <v>181.28</v>
      </c>
    </row>
    <row r="739" spans="1:2" ht="17.100000000000001" customHeight="1">
      <c r="A739" s="25" t="s">
        <v>693</v>
      </c>
      <c r="B739" s="113">
        <v>6112.55</v>
      </c>
    </row>
    <row r="740" spans="1:2" ht="17.100000000000001" customHeight="1">
      <c r="A740" s="25" t="s">
        <v>694</v>
      </c>
      <c r="B740" s="113"/>
    </row>
    <row r="741" spans="1:2" ht="17.100000000000001" customHeight="1">
      <c r="A741" s="25" t="s">
        <v>695</v>
      </c>
      <c r="B741" s="113">
        <v>6112.55</v>
      </c>
    </row>
    <row r="742" spans="1:2" ht="17.100000000000001" customHeight="1">
      <c r="A742" s="25" t="s">
        <v>696</v>
      </c>
      <c r="B742" s="113"/>
    </row>
    <row r="743" spans="1:2" ht="17.100000000000001" customHeight="1">
      <c r="A743" s="25" t="s">
        <v>697</v>
      </c>
      <c r="B743" s="113">
        <v>746</v>
      </c>
    </row>
    <row r="744" spans="1:2" ht="17.100000000000001" customHeight="1">
      <c r="A744" s="25" t="s">
        <v>698</v>
      </c>
      <c r="B744" s="113">
        <v>746</v>
      </c>
    </row>
    <row r="745" spans="1:2" ht="17.100000000000001" customHeight="1">
      <c r="A745" s="25" t="s">
        <v>699</v>
      </c>
      <c r="B745" s="113"/>
    </row>
    <row r="746" spans="1:2" ht="17.100000000000001" customHeight="1">
      <c r="A746" s="25" t="s">
        <v>700</v>
      </c>
      <c r="B746" s="113"/>
    </row>
    <row r="747" spans="1:2" ht="17.100000000000001" customHeight="1">
      <c r="A747" s="25" t="s">
        <v>701</v>
      </c>
      <c r="B747" s="113">
        <v>220.74</v>
      </c>
    </row>
    <row r="748" spans="1:2" ht="17.100000000000001" customHeight="1">
      <c r="A748" s="25" t="s">
        <v>702</v>
      </c>
      <c r="B748" s="113">
        <v>220.74</v>
      </c>
    </row>
    <row r="749" spans="1:2" ht="17.100000000000001" customHeight="1">
      <c r="A749" s="25" t="s">
        <v>703</v>
      </c>
      <c r="B749" s="113"/>
    </row>
    <row r="750" spans="1:2" ht="17.100000000000001" customHeight="1">
      <c r="A750" s="25" t="s">
        <v>704</v>
      </c>
      <c r="B750" s="113">
        <v>631.58000000000004</v>
      </c>
    </row>
    <row r="751" spans="1:2" ht="17.100000000000001" customHeight="1">
      <c r="A751" s="25" t="s">
        <v>170</v>
      </c>
      <c r="B751" s="113">
        <v>175.78</v>
      </c>
    </row>
    <row r="752" spans="1:2" ht="17.100000000000001" customHeight="1">
      <c r="A752" s="25" t="s">
        <v>171</v>
      </c>
      <c r="B752" s="113">
        <v>19.71</v>
      </c>
    </row>
    <row r="753" spans="1:2" ht="17.100000000000001" customHeight="1">
      <c r="A753" s="25" t="s">
        <v>172</v>
      </c>
      <c r="B753" s="113"/>
    </row>
    <row r="754" spans="1:2" ht="17.100000000000001" customHeight="1">
      <c r="A754" s="25" t="s">
        <v>210</v>
      </c>
      <c r="B754" s="113"/>
    </row>
    <row r="755" spans="1:2" ht="17.100000000000001" customHeight="1">
      <c r="A755" s="25" t="s">
        <v>705</v>
      </c>
      <c r="B755" s="113"/>
    </row>
    <row r="756" spans="1:2" ht="17.100000000000001" customHeight="1">
      <c r="A756" s="25" t="s">
        <v>706</v>
      </c>
      <c r="B756" s="113"/>
    </row>
    <row r="757" spans="1:2" ht="17.100000000000001" customHeight="1">
      <c r="A757" s="25" t="s">
        <v>179</v>
      </c>
      <c r="B757" s="113">
        <v>360.31</v>
      </c>
    </row>
    <row r="758" spans="1:2" ht="17.100000000000001" customHeight="1">
      <c r="A758" s="25" t="s">
        <v>707</v>
      </c>
      <c r="B758" s="113">
        <v>75.78</v>
      </c>
    </row>
    <row r="759" spans="1:2" ht="17.100000000000001" customHeight="1">
      <c r="A759" s="25" t="s">
        <v>708</v>
      </c>
      <c r="B759" s="113">
        <v>2.5</v>
      </c>
    </row>
    <row r="760" spans="1:2" ht="17.100000000000001" customHeight="1">
      <c r="A760" s="25" t="s">
        <v>170</v>
      </c>
      <c r="B760" s="113"/>
    </row>
    <row r="761" spans="1:2" ht="17.100000000000001" customHeight="1">
      <c r="A761" s="25" t="s">
        <v>171</v>
      </c>
      <c r="B761" s="113">
        <v>2.5</v>
      </c>
    </row>
    <row r="762" spans="1:2" ht="17.100000000000001" customHeight="1">
      <c r="A762" s="25" t="s">
        <v>172</v>
      </c>
      <c r="B762" s="113"/>
    </row>
    <row r="763" spans="1:2" ht="17.100000000000001" customHeight="1">
      <c r="A763" s="25" t="s">
        <v>709</v>
      </c>
      <c r="B763" s="113"/>
    </row>
    <row r="764" spans="1:2" ht="17.100000000000001" customHeight="1">
      <c r="A764" s="25" t="s">
        <v>179</v>
      </c>
      <c r="B764" s="113"/>
    </row>
    <row r="765" spans="1:2" ht="17.100000000000001" customHeight="1">
      <c r="A765" s="25" t="s">
        <v>710</v>
      </c>
      <c r="B765" s="113"/>
    </row>
    <row r="766" spans="1:2" ht="17.100000000000001" customHeight="1">
      <c r="A766" s="25" t="s">
        <v>711</v>
      </c>
      <c r="B766" s="113"/>
    </row>
    <row r="767" spans="1:2" ht="17.100000000000001" customHeight="1">
      <c r="A767" s="25" t="s">
        <v>170</v>
      </c>
      <c r="B767" s="113"/>
    </row>
    <row r="768" spans="1:2" ht="17.100000000000001" customHeight="1">
      <c r="A768" s="25" t="s">
        <v>171</v>
      </c>
      <c r="B768" s="113"/>
    </row>
    <row r="769" spans="1:2" ht="17.100000000000001" customHeight="1">
      <c r="A769" s="25" t="s">
        <v>172</v>
      </c>
      <c r="B769" s="113"/>
    </row>
    <row r="770" spans="1:2" ht="17.100000000000001" customHeight="1">
      <c r="A770" s="25" t="s">
        <v>712</v>
      </c>
      <c r="B770" s="113"/>
    </row>
    <row r="771" spans="1:2" ht="17.100000000000001" customHeight="1">
      <c r="A771" s="25" t="s">
        <v>713</v>
      </c>
      <c r="B771" s="113">
        <v>2737.83</v>
      </c>
    </row>
    <row r="772" spans="1:2" ht="17.100000000000001" customHeight="1">
      <c r="A772" s="25" t="s">
        <v>714</v>
      </c>
      <c r="B772" s="113"/>
    </row>
    <row r="773" spans="1:2" ht="17.100000000000001" customHeight="1">
      <c r="A773" s="25" t="s">
        <v>715</v>
      </c>
      <c r="B773" s="113">
        <v>2737.83</v>
      </c>
    </row>
    <row r="774" spans="1:2" ht="17.100000000000001" customHeight="1">
      <c r="A774" s="25" t="s">
        <v>716</v>
      </c>
      <c r="B774" s="113">
        <v>173.65</v>
      </c>
    </row>
    <row r="775" spans="1:2" ht="17.100000000000001" customHeight="1">
      <c r="A775" s="25" t="s">
        <v>717</v>
      </c>
      <c r="B775" s="113">
        <v>173.65</v>
      </c>
    </row>
    <row r="776" spans="1:2" ht="17.100000000000001" customHeight="1">
      <c r="A776" s="25" t="s">
        <v>718</v>
      </c>
      <c r="B776" s="113">
        <v>4591.5200000000004</v>
      </c>
    </row>
    <row r="777" spans="1:2" ht="17.100000000000001" customHeight="1">
      <c r="A777" s="25" t="s">
        <v>719</v>
      </c>
      <c r="B777" s="113">
        <v>277.58</v>
      </c>
    </row>
    <row r="778" spans="1:2" ht="17.100000000000001" customHeight="1">
      <c r="A778" s="25" t="s">
        <v>170</v>
      </c>
      <c r="B778" s="113">
        <v>232.85</v>
      </c>
    </row>
    <row r="779" spans="1:2" ht="17.100000000000001" customHeight="1">
      <c r="A779" s="25" t="s">
        <v>171</v>
      </c>
      <c r="B779" s="113">
        <v>1.3</v>
      </c>
    </row>
    <row r="780" spans="1:2" ht="17.100000000000001" customHeight="1">
      <c r="A780" s="25" t="s">
        <v>172</v>
      </c>
      <c r="B780" s="113">
        <v>43.43</v>
      </c>
    </row>
    <row r="781" spans="1:2" ht="17.100000000000001" customHeight="1">
      <c r="A781" s="25" t="s">
        <v>720</v>
      </c>
      <c r="B781" s="113"/>
    </row>
    <row r="782" spans="1:2" ht="17.100000000000001" customHeight="1">
      <c r="A782" s="25" t="s">
        <v>721</v>
      </c>
      <c r="B782" s="113"/>
    </row>
    <row r="783" spans="1:2" ht="17.100000000000001" customHeight="1">
      <c r="A783" s="25" t="s">
        <v>722</v>
      </c>
      <c r="B783" s="113"/>
    </row>
    <row r="784" spans="1:2" ht="17.100000000000001" customHeight="1">
      <c r="A784" s="25" t="s">
        <v>723</v>
      </c>
      <c r="B784" s="113"/>
    </row>
    <row r="785" spans="1:2" ht="17.100000000000001" customHeight="1">
      <c r="A785" s="25" t="s">
        <v>724</v>
      </c>
      <c r="B785" s="113"/>
    </row>
    <row r="786" spans="1:2" ht="17.100000000000001" customHeight="1">
      <c r="A786" s="25" t="s">
        <v>725</v>
      </c>
      <c r="B786" s="113"/>
    </row>
    <row r="787" spans="1:2" ht="17.100000000000001" customHeight="1">
      <c r="A787" s="25" t="s">
        <v>726</v>
      </c>
      <c r="B787" s="113"/>
    </row>
    <row r="788" spans="1:2" ht="17.100000000000001" customHeight="1">
      <c r="A788" s="25" t="s">
        <v>727</v>
      </c>
      <c r="B788" s="113"/>
    </row>
    <row r="789" spans="1:2" ht="17.100000000000001" customHeight="1">
      <c r="A789" s="25" t="s">
        <v>728</v>
      </c>
      <c r="B789" s="113"/>
    </row>
    <row r="790" spans="1:2" ht="17.100000000000001" customHeight="1">
      <c r="A790" s="25" t="s">
        <v>729</v>
      </c>
      <c r="B790" s="113"/>
    </row>
    <row r="791" spans="1:2" ht="17.100000000000001" customHeight="1">
      <c r="A791" s="25" t="s">
        <v>730</v>
      </c>
      <c r="B791" s="113">
        <v>4175.71</v>
      </c>
    </row>
    <row r="792" spans="1:2" ht="17.100000000000001" customHeight="1">
      <c r="A792" s="25" t="s">
        <v>731</v>
      </c>
      <c r="B792" s="113">
        <v>4109.0600000000004</v>
      </c>
    </row>
    <row r="793" spans="1:2" ht="17.100000000000001" customHeight="1">
      <c r="A793" s="25" t="s">
        <v>732</v>
      </c>
      <c r="B793" s="113">
        <v>60.27</v>
      </c>
    </row>
    <row r="794" spans="1:2" ht="17.100000000000001" customHeight="1">
      <c r="A794" s="25" t="s">
        <v>733</v>
      </c>
      <c r="B794" s="113"/>
    </row>
    <row r="795" spans="1:2" ht="17.100000000000001" customHeight="1">
      <c r="A795" s="25" t="s">
        <v>734</v>
      </c>
      <c r="B795" s="113">
        <v>6.38</v>
      </c>
    </row>
    <row r="796" spans="1:2" ht="17.100000000000001" customHeight="1">
      <c r="A796" s="25" t="s">
        <v>735</v>
      </c>
      <c r="B796" s="113"/>
    </row>
    <row r="797" spans="1:2" ht="17.100000000000001" customHeight="1">
      <c r="A797" s="25" t="s">
        <v>736</v>
      </c>
      <c r="B797" s="113"/>
    </row>
    <row r="798" spans="1:2" ht="17.100000000000001" customHeight="1">
      <c r="A798" s="25" t="s">
        <v>737</v>
      </c>
      <c r="B798" s="113"/>
    </row>
    <row r="799" spans="1:2" ht="17.100000000000001" customHeight="1">
      <c r="A799" s="25" t="s">
        <v>738</v>
      </c>
      <c r="B799" s="113"/>
    </row>
    <row r="800" spans="1:2" ht="17.100000000000001" customHeight="1">
      <c r="A800" s="25" t="s">
        <v>739</v>
      </c>
      <c r="B800" s="113">
        <v>10.07</v>
      </c>
    </row>
    <row r="801" spans="1:2" ht="17.100000000000001" customHeight="1">
      <c r="A801" s="25" t="s">
        <v>740</v>
      </c>
      <c r="B801" s="113"/>
    </row>
    <row r="802" spans="1:2" ht="17.100000000000001" customHeight="1">
      <c r="A802" s="25" t="s">
        <v>741</v>
      </c>
      <c r="B802" s="113">
        <v>10.07</v>
      </c>
    </row>
    <row r="803" spans="1:2" ht="17.100000000000001" customHeight="1">
      <c r="A803" s="25" t="s">
        <v>742</v>
      </c>
      <c r="B803" s="113"/>
    </row>
    <row r="804" spans="1:2" ht="17.100000000000001" customHeight="1">
      <c r="A804" s="25" t="s">
        <v>743</v>
      </c>
      <c r="B804" s="113"/>
    </row>
    <row r="805" spans="1:2" ht="17.100000000000001" customHeight="1">
      <c r="A805" s="25" t="s">
        <v>744</v>
      </c>
      <c r="B805" s="113"/>
    </row>
    <row r="806" spans="1:2" ht="17.100000000000001" customHeight="1">
      <c r="A806" s="25" t="s">
        <v>745</v>
      </c>
      <c r="B806" s="113"/>
    </row>
    <row r="807" spans="1:2" ht="17.100000000000001" customHeight="1">
      <c r="A807" s="25" t="s">
        <v>746</v>
      </c>
      <c r="B807" s="113"/>
    </row>
    <row r="808" spans="1:2" ht="17.100000000000001" customHeight="1">
      <c r="A808" s="25" t="s">
        <v>747</v>
      </c>
      <c r="B808" s="113"/>
    </row>
    <row r="809" spans="1:2" ht="17.100000000000001" customHeight="1">
      <c r="A809" s="25" t="s">
        <v>748</v>
      </c>
      <c r="B809" s="113"/>
    </row>
    <row r="810" spans="1:2" ht="17.100000000000001" customHeight="1">
      <c r="A810" s="25" t="s">
        <v>749</v>
      </c>
      <c r="B810" s="113"/>
    </row>
    <row r="811" spans="1:2" ht="17.100000000000001" customHeight="1">
      <c r="A811" s="25" t="s">
        <v>750</v>
      </c>
      <c r="B811" s="113"/>
    </row>
    <row r="812" spans="1:2" ht="17.100000000000001" customHeight="1">
      <c r="A812" s="25" t="s">
        <v>751</v>
      </c>
      <c r="B812" s="113"/>
    </row>
    <row r="813" spans="1:2" ht="17.100000000000001" customHeight="1">
      <c r="A813" s="25" t="s">
        <v>752</v>
      </c>
      <c r="B813" s="113"/>
    </row>
    <row r="814" spans="1:2" ht="17.100000000000001" customHeight="1">
      <c r="A814" s="25" t="s">
        <v>753</v>
      </c>
      <c r="B814" s="113"/>
    </row>
    <row r="815" spans="1:2" ht="17.100000000000001" customHeight="1">
      <c r="A815" s="25" t="s">
        <v>754</v>
      </c>
      <c r="B815" s="113"/>
    </row>
    <row r="816" spans="1:2" ht="17.100000000000001" customHeight="1">
      <c r="A816" s="25" t="s">
        <v>755</v>
      </c>
      <c r="B816" s="113"/>
    </row>
    <row r="817" spans="1:2" ht="17.100000000000001" customHeight="1">
      <c r="A817" s="25" t="s">
        <v>756</v>
      </c>
      <c r="B817" s="113"/>
    </row>
    <row r="818" spans="1:2" ht="17.100000000000001" customHeight="1">
      <c r="A818" s="25" t="s">
        <v>757</v>
      </c>
      <c r="B818" s="113"/>
    </row>
    <row r="819" spans="1:2" ht="17.100000000000001" customHeight="1">
      <c r="A819" s="25" t="s">
        <v>758</v>
      </c>
      <c r="B819" s="113"/>
    </row>
    <row r="820" spans="1:2" ht="17.100000000000001" customHeight="1">
      <c r="A820" s="25" t="s">
        <v>759</v>
      </c>
      <c r="B820" s="113"/>
    </row>
    <row r="821" spans="1:2" ht="17.100000000000001" customHeight="1">
      <c r="A821" s="25" t="s">
        <v>760</v>
      </c>
      <c r="B821" s="113"/>
    </row>
    <row r="822" spans="1:2" ht="17.100000000000001" customHeight="1">
      <c r="A822" s="25" t="s">
        <v>761</v>
      </c>
      <c r="B822" s="113">
        <v>128.16</v>
      </c>
    </row>
    <row r="823" spans="1:2" ht="17.100000000000001" customHeight="1">
      <c r="A823" s="25" t="s">
        <v>762</v>
      </c>
      <c r="B823" s="113">
        <v>128.16</v>
      </c>
    </row>
    <row r="824" spans="1:2" ht="17.100000000000001" customHeight="1">
      <c r="A824" s="25" t="s">
        <v>763</v>
      </c>
      <c r="B824" s="113"/>
    </row>
    <row r="825" spans="1:2" ht="17.100000000000001" customHeight="1">
      <c r="A825" s="25" t="s">
        <v>764</v>
      </c>
      <c r="B825" s="113"/>
    </row>
    <row r="826" spans="1:2" ht="17.100000000000001" customHeight="1">
      <c r="A826" s="25" t="s">
        <v>765</v>
      </c>
      <c r="B826" s="113"/>
    </row>
    <row r="827" spans="1:2" ht="17.100000000000001" customHeight="1">
      <c r="A827" s="25" t="s">
        <v>766</v>
      </c>
      <c r="B827" s="113"/>
    </row>
    <row r="828" spans="1:2" ht="17.100000000000001" customHeight="1">
      <c r="A828" s="25" t="s">
        <v>767</v>
      </c>
      <c r="B828" s="113"/>
    </row>
    <row r="829" spans="1:2" ht="17.100000000000001" customHeight="1">
      <c r="A829" s="25" t="s">
        <v>768</v>
      </c>
      <c r="B829" s="113"/>
    </row>
    <row r="830" spans="1:2" ht="17.100000000000001" customHeight="1">
      <c r="A830" s="25" t="s">
        <v>769</v>
      </c>
      <c r="B830" s="113"/>
    </row>
    <row r="831" spans="1:2" ht="17.100000000000001" customHeight="1">
      <c r="A831" s="25" t="s">
        <v>770</v>
      </c>
      <c r="B831" s="113"/>
    </row>
    <row r="832" spans="1:2" ht="17.100000000000001" customHeight="1">
      <c r="A832" s="25" t="s">
        <v>771</v>
      </c>
      <c r="B832" s="113"/>
    </row>
    <row r="833" spans="1:2" ht="17.100000000000001" customHeight="1">
      <c r="A833" s="25" t="s">
        <v>772</v>
      </c>
      <c r="B833" s="113"/>
    </row>
    <row r="834" spans="1:2" ht="17.100000000000001" customHeight="1">
      <c r="A834" s="25" t="s">
        <v>773</v>
      </c>
      <c r="B834" s="113"/>
    </row>
    <row r="835" spans="1:2" ht="17.100000000000001" customHeight="1">
      <c r="A835" s="25" t="s">
        <v>774</v>
      </c>
      <c r="B835" s="113"/>
    </row>
    <row r="836" spans="1:2" ht="17.100000000000001" customHeight="1">
      <c r="A836" s="25" t="s">
        <v>170</v>
      </c>
      <c r="B836" s="113"/>
    </row>
    <row r="837" spans="1:2" ht="17.100000000000001" customHeight="1">
      <c r="A837" s="25" t="s">
        <v>171</v>
      </c>
      <c r="B837" s="113"/>
    </row>
    <row r="838" spans="1:2" ht="17.100000000000001" customHeight="1">
      <c r="A838" s="25" t="s">
        <v>172</v>
      </c>
      <c r="B838" s="113"/>
    </row>
    <row r="839" spans="1:2" ht="17.100000000000001" customHeight="1">
      <c r="A839" s="25" t="s">
        <v>775</v>
      </c>
      <c r="B839" s="113"/>
    </row>
    <row r="840" spans="1:2" ht="17.100000000000001" customHeight="1">
      <c r="A840" s="25" t="s">
        <v>776</v>
      </c>
      <c r="B840" s="113"/>
    </row>
    <row r="841" spans="1:2" ht="17.100000000000001" customHeight="1">
      <c r="A841" s="25" t="s">
        <v>777</v>
      </c>
      <c r="B841" s="113"/>
    </row>
    <row r="842" spans="1:2" ht="17.100000000000001" customHeight="1">
      <c r="A842" s="25" t="s">
        <v>210</v>
      </c>
      <c r="B842" s="113"/>
    </row>
    <row r="843" spans="1:2" ht="17.100000000000001" customHeight="1">
      <c r="A843" s="25" t="s">
        <v>778</v>
      </c>
      <c r="B843" s="113"/>
    </row>
    <row r="844" spans="1:2" ht="17.100000000000001" customHeight="1">
      <c r="A844" s="25" t="s">
        <v>179</v>
      </c>
      <c r="B844" s="113"/>
    </row>
    <row r="845" spans="1:2" ht="17.100000000000001" customHeight="1">
      <c r="A845" s="25" t="s">
        <v>779</v>
      </c>
      <c r="B845" s="113"/>
    </row>
    <row r="846" spans="1:2" ht="17.100000000000001" customHeight="1">
      <c r="A846" s="25" t="s">
        <v>780</v>
      </c>
      <c r="B846" s="113"/>
    </row>
    <row r="847" spans="1:2" ht="17.100000000000001" customHeight="1">
      <c r="A847" s="25" t="s">
        <v>781</v>
      </c>
      <c r="B847" s="113"/>
    </row>
    <row r="848" spans="1:2" ht="17.100000000000001" customHeight="1">
      <c r="A848" s="25" t="s">
        <v>782</v>
      </c>
      <c r="B848" s="113">
        <v>3996.67</v>
      </c>
    </row>
    <row r="849" spans="1:2" ht="17.100000000000001" customHeight="1">
      <c r="A849" s="25" t="s">
        <v>783</v>
      </c>
      <c r="B849" s="113">
        <v>3598.16</v>
      </c>
    </row>
    <row r="850" spans="1:2" ht="17.100000000000001" customHeight="1">
      <c r="A850" s="25" t="s">
        <v>170</v>
      </c>
      <c r="B850" s="113">
        <v>3258.54</v>
      </c>
    </row>
    <row r="851" spans="1:2" ht="17.100000000000001" customHeight="1">
      <c r="A851" s="25" t="s">
        <v>171</v>
      </c>
      <c r="B851" s="113"/>
    </row>
    <row r="852" spans="1:2" ht="17.100000000000001" customHeight="1">
      <c r="A852" s="25" t="s">
        <v>172</v>
      </c>
      <c r="B852" s="113"/>
    </row>
    <row r="853" spans="1:2" ht="17.100000000000001" customHeight="1">
      <c r="A853" s="25" t="s">
        <v>784</v>
      </c>
      <c r="B853" s="113">
        <v>339.62</v>
      </c>
    </row>
    <row r="854" spans="1:2" ht="17.100000000000001" customHeight="1">
      <c r="A854" s="25" t="s">
        <v>785</v>
      </c>
      <c r="B854" s="113"/>
    </row>
    <row r="855" spans="1:2" ht="17.100000000000001" customHeight="1">
      <c r="A855" s="25" t="s">
        <v>786</v>
      </c>
      <c r="B855" s="113"/>
    </row>
    <row r="856" spans="1:2" ht="17.100000000000001" customHeight="1">
      <c r="A856" s="25" t="s">
        <v>787</v>
      </c>
      <c r="B856" s="113"/>
    </row>
    <row r="857" spans="1:2" ht="17.100000000000001" customHeight="1">
      <c r="A857" s="25" t="s">
        <v>788</v>
      </c>
      <c r="B857" s="113"/>
    </row>
    <row r="858" spans="1:2" ht="17.100000000000001" customHeight="1">
      <c r="A858" s="25" t="s">
        <v>789</v>
      </c>
      <c r="B858" s="113"/>
    </row>
    <row r="859" spans="1:2" ht="17.100000000000001" customHeight="1">
      <c r="A859" s="25" t="s">
        <v>790</v>
      </c>
      <c r="B859" s="113"/>
    </row>
    <row r="860" spans="1:2" ht="17.100000000000001" customHeight="1">
      <c r="A860" s="25" t="s">
        <v>791</v>
      </c>
      <c r="B860" s="113"/>
    </row>
    <row r="861" spans="1:2" ht="17.100000000000001" customHeight="1">
      <c r="A861" s="25" t="s">
        <v>792</v>
      </c>
      <c r="B861" s="113"/>
    </row>
    <row r="862" spans="1:2" ht="17.100000000000001" customHeight="1">
      <c r="A862" s="25" t="s">
        <v>793</v>
      </c>
      <c r="B862" s="113">
        <v>254.27</v>
      </c>
    </row>
    <row r="863" spans="1:2" ht="17.100000000000001" customHeight="1">
      <c r="A863" s="25" t="s">
        <v>794</v>
      </c>
      <c r="B863" s="113"/>
    </row>
    <row r="864" spans="1:2" ht="17.100000000000001" customHeight="1">
      <c r="A864" s="25" t="s">
        <v>795</v>
      </c>
      <c r="B864" s="113">
        <v>254.27</v>
      </c>
    </row>
    <row r="865" spans="1:2" ht="17.100000000000001" customHeight="1">
      <c r="A865" s="25" t="s">
        <v>796</v>
      </c>
      <c r="B865" s="113"/>
    </row>
    <row r="866" spans="1:2" ht="17.100000000000001" customHeight="1">
      <c r="A866" s="25" t="s">
        <v>797</v>
      </c>
      <c r="B866" s="113"/>
    </row>
    <row r="867" spans="1:2" ht="17.100000000000001" customHeight="1">
      <c r="A867" s="25" t="s">
        <v>798</v>
      </c>
      <c r="B867" s="113"/>
    </row>
    <row r="868" spans="1:2" ht="17.100000000000001" customHeight="1">
      <c r="A868" s="25" t="s">
        <v>799</v>
      </c>
      <c r="B868" s="113"/>
    </row>
    <row r="869" spans="1:2" ht="17.100000000000001" customHeight="1">
      <c r="A869" s="25" t="s">
        <v>800</v>
      </c>
      <c r="B869" s="113">
        <v>144.24</v>
      </c>
    </row>
    <row r="870" spans="1:2" ht="17.100000000000001" customHeight="1">
      <c r="A870" s="25" t="s">
        <v>801</v>
      </c>
      <c r="B870" s="113">
        <v>144.24</v>
      </c>
    </row>
    <row r="871" spans="1:2" ht="17.100000000000001" customHeight="1">
      <c r="A871" s="25" t="s">
        <v>802</v>
      </c>
      <c r="B871" s="113">
        <v>38563</v>
      </c>
    </row>
    <row r="872" spans="1:2" ht="17.100000000000001" customHeight="1">
      <c r="A872" s="25" t="s">
        <v>803</v>
      </c>
      <c r="B872" s="113">
        <v>18596.669999999998</v>
      </c>
    </row>
    <row r="873" spans="1:2" ht="17.100000000000001" customHeight="1">
      <c r="A873" s="25" t="s">
        <v>170</v>
      </c>
      <c r="B873" s="113">
        <v>1455.33</v>
      </c>
    </row>
    <row r="874" spans="1:2" ht="17.100000000000001" customHeight="1">
      <c r="A874" s="25" t="s">
        <v>171</v>
      </c>
      <c r="B874" s="113">
        <v>127.3</v>
      </c>
    </row>
    <row r="875" spans="1:2" ht="17.100000000000001" customHeight="1">
      <c r="A875" s="25" t="s">
        <v>172</v>
      </c>
      <c r="B875" s="113">
        <v>190.3</v>
      </c>
    </row>
    <row r="876" spans="1:2" ht="17.100000000000001" customHeight="1">
      <c r="A876" s="25" t="s">
        <v>179</v>
      </c>
      <c r="B876" s="113">
        <v>327.22000000000003</v>
      </c>
    </row>
    <row r="877" spans="1:2" ht="17.100000000000001" customHeight="1">
      <c r="A877" s="25" t="s">
        <v>804</v>
      </c>
      <c r="B877" s="113"/>
    </row>
    <row r="878" spans="1:2" ht="17.100000000000001" customHeight="1">
      <c r="A878" s="25" t="s">
        <v>805</v>
      </c>
      <c r="B878" s="113">
        <v>82.18</v>
      </c>
    </row>
    <row r="879" spans="1:2" ht="17.100000000000001" customHeight="1">
      <c r="A879" s="25" t="s">
        <v>806</v>
      </c>
      <c r="B879" s="113">
        <v>340.63</v>
      </c>
    </row>
    <row r="880" spans="1:2" ht="17.100000000000001" customHeight="1">
      <c r="A880" s="25" t="s">
        <v>807</v>
      </c>
      <c r="B880" s="113">
        <v>19.66</v>
      </c>
    </row>
    <row r="881" spans="1:2" ht="17.100000000000001" customHeight="1">
      <c r="A881" s="25" t="s">
        <v>808</v>
      </c>
      <c r="B881" s="113"/>
    </row>
    <row r="882" spans="1:2" ht="17.100000000000001" customHeight="1">
      <c r="A882" s="25" t="s">
        <v>809</v>
      </c>
      <c r="B882" s="113"/>
    </row>
    <row r="883" spans="1:2" ht="17.100000000000001" customHeight="1">
      <c r="A883" s="25" t="s">
        <v>810</v>
      </c>
      <c r="B883" s="113">
        <v>13.34</v>
      </c>
    </row>
    <row r="884" spans="1:2" ht="17.100000000000001" customHeight="1">
      <c r="A884" s="25" t="s">
        <v>811</v>
      </c>
      <c r="B884" s="113"/>
    </row>
    <row r="885" spans="1:2" ht="17.100000000000001" customHeight="1">
      <c r="A885" s="25" t="s">
        <v>812</v>
      </c>
      <c r="B885" s="113">
        <v>21</v>
      </c>
    </row>
    <row r="886" spans="1:2" ht="17.100000000000001" customHeight="1">
      <c r="A886" s="25" t="s">
        <v>813</v>
      </c>
      <c r="B886" s="113">
        <v>5844.24</v>
      </c>
    </row>
    <row r="887" spans="1:2" ht="17.100000000000001" customHeight="1">
      <c r="A887" s="25" t="s">
        <v>814</v>
      </c>
      <c r="B887" s="113"/>
    </row>
    <row r="888" spans="1:2" ht="17.100000000000001" customHeight="1">
      <c r="A888" s="25" t="s">
        <v>815</v>
      </c>
      <c r="B888" s="113">
        <v>5210.1099999999997</v>
      </c>
    </row>
    <row r="889" spans="1:2" ht="17.100000000000001" customHeight="1">
      <c r="A889" s="25" t="s">
        <v>816</v>
      </c>
      <c r="B889" s="113">
        <v>89</v>
      </c>
    </row>
    <row r="890" spans="1:2" ht="17.100000000000001" customHeight="1">
      <c r="A890" s="25" t="s">
        <v>817</v>
      </c>
      <c r="B890" s="113">
        <v>1038.79</v>
      </c>
    </row>
    <row r="891" spans="1:2" ht="17.100000000000001" customHeight="1">
      <c r="A891" s="25" t="s">
        <v>818</v>
      </c>
      <c r="B891" s="113">
        <v>38.799999999999997</v>
      </c>
    </row>
    <row r="892" spans="1:2" ht="17.100000000000001" customHeight="1">
      <c r="A892" s="25" t="s">
        <v>819</v>
      </c>
      <c r="B892" s="113"/>
    </row>
    <row r="893" spans="1:2" ht="17.100000000000001" customHeight="1">
      <c r="A893" s="25" t="s">
        <v>820</v>
      </c>
      <c r="B893" s="113"/>
    </row>
    <row r="894" spans="1:2" ht="17.100000000000001" customHeight="1">
      <c r="A894" s="25" t="s">
        <v>821</v>
      </c>
      <c r="B894" s="113"/>
    </row>
    <row r="895" spans="1:2" ht="17.100000000000001" customHeight="1">
      <c r="A895" s="25" t="s">
        <v>822</v>
      </c>
      <c r="B895" s="113"/>
    </row>
    <row r="896" spans="1:2" ht="17.100000000000001" customHeight="1">
      <c r="A896" s="25" t="s">
        <v>823</v>
      </c>
      <c r="B896" s="113">
        <v>3288.9</v>
      </c>
    </row>
    <row r="897" spans="1:2" ht="17.100000000000001" customHeight="1">
      <c r="A897" s="25" t="s">
        <v>824</v>
      </c>
      <c r="B897" s="113">
        <v>509.87</v>
      </c>
    </row>
    <row r="898" spans="1:2" ht="17.100000000000001" customHeight="1">
      <c r="A898" s="25" t="s">
        <v>825</v>
      </c>
      <c r="B898" s="113">
        <v>3359.24</v>
      </c>
    </row>
    <row r="899" spans="1:2" ht="17.100000000000001" customHeight="1">
      <c r="A899" s="25" t="s">
        <v>170</v>
      </c>
      <c r="B899" s="113">
        <v>219.62</v>
      </c>
    </row>
    <row r="900" spans="1:2" ht="17.100000000000001" customHeight="1">
      <c r="A900" s="25" t="s">
        <v>171</v>
      </c>
      <c r="B900" s="113">
        <v>71.489999999999995</v>
      </c>
    </row>
    <row r="901" spans="1:2" ht="17.100000000000001" customHeight="1">
      <c r="A901" s="25" t="s">
        <v>172</v>
      </c>
      <c r="B901" s="113"/>
    </row>
    <row r="902" spans="1:2" ht="17.100000000000001" customHeight="1">
      <c r="A902" s="25" t="s">
        <v>826</v>
      </c>
      <c r="B902" s="113">
        <v>30.43</v>
      </c>
    </row>
    <row r="903" spans="1:2" ht="17.100000000000001" customHeight="1">
      <c r="A903" s="25" t="s">
        <v>827</v>
      </c>
      <c r="B903" s="113">
        <v>2.2000000000000002</v>
      </c>
    </row>
    <row r="904" spans="1:2" ht="17.100000000000001" customHeight="1">
      <c r="A904" s="25" t="s">
        <v>828</v>
      </c>
      <c r="B904" s="113"/>
    </row>
    <row r="905" spans="1:2" ht="17.100000000000001" customHeight="1">
      <c r="A905" s="25" t="s">
        <v>829</v>
      </c>
      <c r="B905" s="113">
        <v>1849.29</v>
      </c>
    </row>
    <row r="906" spans="1:2" ht="17.100000000000001" customHeight="1">
      <c r="A906" s="25" t="s">
        <v>830</v>
      </c>
      <c r="B906" s="113"/>
    </row>
    <row r="907" spans="1:2" ht="17.100000000000001" customHeight="1">
      <c r="A907" s="25" t="s">
        <v>831</v>
      </c>
      <c r="B907" s="113"/>
    </row>
    <row r="908" spans="1:2" ht="17.100000000000001" customHeight="1">
      <c r="A908" s="25" t="s">
        <v>832</v>
      </c>
      <c r="B908" s="113">
        <v>853.93</v>
      </c>
    </row>
    <row r="909" spans="1:2" ht="17.100000000000001" customHeight="1">
      <c r="A909" s="25" t="s">
        <v>833</v>
      </c>
      <c r="B909" s="113"/>
    </row>
    <row r="910" spans="1:2" ht="17.100000000000001" customHeight="1">
      <c r="A910" s="25" t="s">
        <v>834</v>
      </c>
      <c r="B910" s="113"/>
    </row>
    <row r="911" spans="1:2" ht="17.100000000000001" customHeight="1">
      <c r="A911" s="25" t="s">
        <v>835</v>
      </c>
      <c r="B911" s="113"/>
    </row>
    <row r="912" spans="1:2" ht="17.100000000000001" customHeight="1">
      <c r="A912" s="25" t="s">
        <v>836</v>
      </c>
      <c r="B912" s="113"/>
    </row>
    <row r="913" spans="1:2" ht="17.100000000000001" customHeight="1">
      <c r="A913" s="25" t="s">
        <v>837</v>
      </c>
      <c r="B913" s="113"/>
    </row>
    <row r="914" spans="1:2" ht="17.100000000000001" customHeight="1">
      <c r="A914" s="25" t="s">
        <v>838</v>
      </c>
      <c r="B914" s="113"/>
    </row>
    <row r="915" spans="1:2" ht="17.100000000000001" customHeight="1">
      <c r="A915" s="25" t="s">
        <v>839</v>
      </c>
      <c r="B915" s="113">
        <v>3.83</v>
      </c>
    </row>
    <row r="916" spans="1:2" ht="17.100000000000001" customHeight="1">
      <c r="A916" s="25" t="s">
        <v>840</v>
      </c>
      <c r="B916" s="113">
        <v>29.53</v>
      </c>
    </row>
    <row r="917" spans="1:2" ht="17.100000000000001" customHeight="1">
      <c r="A917" s="25" t="s">
        <v>841</v>
      </c>
      <c r="B917" s="113"/>
    </row>
    <row r="918" spans="1:2" ht="17.100000000000001" customHeight="1">
      <c r="A918" s="25" t="s">
        <v>810</v>
      </c>
      <c r="B918" s="113">
        <v>10.86</v>
      </c>
    </row>
    <row r="919" spans="1:2" ht="17.100000000000001" customHeight="1">
      <c r="A919" s="25" t="s">
        <v>842</v>
      </c>
      <c r="B919" s="113"/>
    </row>
    <row r="920" spans="1:2" ht="17.100000000000001" customHeight="1">
      <c r="A920" s="25" t="s">
        <v>843</v>
      </c>
      <c r="B920" s="113">
        <v>288.06</v>
      </c>
    </row>
    <row r="921" spans="1:2" ht="17.100000000000001" customHeight="1">
      <c r="A921" s="25" t="s">
        <v>844</v>
      </c>
      <c r="B921" s="113">
        <v>5164.8900000000003</v>
      </c>
    </row>
    <row r="922" spans="1:2" ht="17.100000000000001" customHeight="1">
      <c r="A922" s="25" t="s">
        <v>170</v>
      </c>
      <c r="B922" s="113">
        <v>1416.01</v>
      </c>
    </row>
    <row r="923" spans="1:2" ht="17.100000000000001" customHeight="1">
      <c r="A923" s="25" t="s">
        <v>171</v>
      </c>
      <c r="B923" s="113">
        <v>1.1599999999999999</v>
      </c>
    </row>
    <row r="924" spans="1:2" ht="17.100000000000001" customHeight="1">
      <c r="A924" s="25" t="s">
        <v>172</v>
      </c>
      <c r="B924" s="113"/>
    </row>
    <row r="925" spans="1:2" ht="17.100000000000001" customHeight="1">
      <c r="A925" s="25" t="s">
        <v>845</v>
      </c>
      <c r="B925" s="113"/>
    </row>
    <row r="926" spans="1:2" ht="17.100000000000001" customHeight="1">
      <c r="A926" s="25" t="s">
        <v>846</v>
      </c>
      <c r="B926" s="113">
        <v>374.24</v>
      </c>
    </row>
    <row r="927" spans="1:2" ht="17.100000000000001" customHeight="1">
      <c r="A927" s="25" t="s">
        <v>847</v>
      </c>
      <c r="B927" s="113">
        <v>598.79</v>
      </c>
    </row>
    <row r="928" spans="1:2" ht="17.100000000000001" customHeight="1">
      <c r="A928" s="25" t="s">
        <v>848</v>
      </c>
      <c r="B928" s="113"/>
    </row>
    <row r="929" spans="1:2" ht="17.100000000000001" customHeight="1">
      <c r="A929" s="25" t="s">
        <v>849</v>
      </c>
      <c r="B929" s="113"/>
    </row>
    <row r="930" spans="1:2" ht="17.100000000000001" customHeight="1">
      <c r="A930" s="25" t="s">
        <v>850</v>
      </c>
      <c r="B930" s="113"/>
    </row>
    <row r="931" spans="1:2" ht="17.100000000000001" customHeight="1">
      <c r="A931" s="25" t="s">
        <v>851</v>
      </c>
      <c r="B931" s="113"/>
    </row>
    <row r="932" spans="1:2" ht="17.100000000000001" customHeight="1">
      <c r="A932" s="25" t="s">
        <v>852</v>
      </c>
      <c r="B932" s="113">
        <v>199.26</v>
      </c>
    </row>
    <row r="933" spans="1:2" ht="17.100000000000001" customHeight="1">
      <c r="A933" s="25" t="s">
        <v>853</v>
      </c>
      <c r="B933" s="113"/>
    </row>
    <row r="934" spans="1:2" ht="17.100000000000001" customHeight="1">
      <c r="A934" s="25" t="s">
        <v>854</v>
      </c>
      <c r="B934" s="113"/>
    </row>
    <row r="935" spans="1:2" ht="17.100000000000001" customHeight="1">
      <c r="A935" s="25" t="s">
        <v>855</v>
      </c>
      <c r="B935" s="113">
        <v>11.73</v>
      </c>
    </row>
    <row r="936" spans="1:2" ht="17.100000000000001" customHeight="1">
      <c r="A936" s="25" t="s">
        <v>856</v>
      </c>
      <c r="B936" s="113"/>
    </row>
    <row r="937" spans="1:2" ht="17.100000000000001" customHeight="1">
      <c r="A937" s="25" t="s">
        <v>857</v>
      </c>
      <c r="B937" s="113">
        <v>869.57</v>
      </c>
    </row>
    <row r="938" spans="1:2" ht="17.100000000000001" customHeight="1">
      <c r="A938" s="25" t="s">
        <v>858</v>
      </c>
      <c r="B938" s="113"/>
    </row>
    <row r="939" spans="1:2" ht="17.100000000000001" customHeight="1">
      <c r="A939" s="25" t="s">
        <v>859</v>
      </c>
      <c r="B939" s="113"/>
    </row>
    <row r="940" spans="1:2" ht="17.100000000000001" customHeight="1">
      <c r="A940" s="25" t="s">
        <v>860</v>
      </c>
      <c r="B940" s="113">
        <v>84.56</v>
      </c>
    </row>
    <row r="941" spans="1:2" ht="17.100000000000001" customHeight="1">
      <c r="A941" s="25" t="s">
        <v>861</v>
      </c>
      <c r="B941" s="113"/>
    </row>
    <row r="942" spans="1:2" ht="17.100000000000001" customHeight="1">
      <c r="A942" s="25" t="s">
        <v>862</v>
      </c>
      <c r="B942" s="113"/>
    </row>
    <row r="943" spans="1:2" ht="17.100000000000001" customHeight="1">
      <c r="A943" s="25" t="s">
        <v>837</v>
      </c>
      <c r="B943" s="113"/>
    </row>
    <row r="944" spans="1:2" ht="17.100000000000001" customHeight="1">
      <c r="A944" s="25" t="s">
        <v>863</v>
      </c>
      <c r="B944" s="113"/>
    </row>
    <row r="945" spans="1:2" ht="17.100000000000001" customHeight="1">
      <c r="A945" s="25" t="s">
        <v>864</v>
      </c>
      <c r="B945" s="113">
        <v>53.93</v>
      </c>
    </row>
    <row r="946" spans="1:2" ht="17.100000000000001" customHeight="1">
      <c r="A946" s="25" t="s">
        <v>865</v>
      </c>
      <c r="B946" s="113"/>
    </row>
    <row r="947" spans="1:2" ht="17.100000000000001" customHeight="1">
      <c r="A947" s="25" t="s">
        <v>866</v>
      </c>
      <c r="B947" s="113"/>
    </row>
    <row r="948" spans="1:2" ht="17.100000000000001" customHeight="1">
      <c r="A948" s="25" t="s">
        <v>867</v>
      </c>
      <c r="B948" s="113">
        <v>1555.64</v>
      </c>
    </row>
    <row r="949" spans="1:2" ht="17.100000000000001" customHeight="1">
      <c r="A949" s="25" t="s">
        <v>868</v>
      </c>
      <c r="B949" s="113">
        <v>8855.64</v>
      </c>
    </row>
    <row r="950" spans="1:2" ht="17.100000000000001" customHeight="1">
      <c r="A950" s="25" t="s">
        <v>869</v>
      </c>
      <c r="B950" s="113">
        <v>1740.82</v>
      </c>
    </row>
    <row r="951" spans="1:2" ht="17.100000000000001" customHeight="1">
      <c r="A951" s="25" t="s">
        <v>870</v>
      </c>
      <c r="B951" s="113">
        <v>122.12</v>
      </c>
    </row>
    <row r="952" spans="1:2" ht="17.100000000000001" customHeight="1">
      <c r="A952" s="25" t="s">
        <v>871</v>
      </c>
      <c r="B952" s="113"/>
    </row>
    <row r="953" spans="1:2" ht="17.100000000000001" customHeight="1">
      <c r="A953" s="25" t="s">
        <v>872</v>
      </c>
      <c r="B953" s="113"/>
    </row>
    <row r="954" spans="1:2" ht="17.100000000000001" customHeight="1">
      <c r="A954" s="25" t="s">
        <v>873</v>
      </c>
      <c r="B954" s="113"/>
    </row>
    <row r="955" spans="1:2" ht="17.100000000000001" customHeight="1">
      <c r="A955" s="25" t="s">
        <v>874</v>
      </c>
      <c r="B955" s="113">
        <v>6992.7</v>
      </c>
    </row>
    <row r="956" spans="1:2" ht="17.100000000000001" customHeight="1">
      <c r="A956" s="25" t="s">
        <v>875</v>
      </c>
      <c r="B956" s="113">
        <v>1829.81</v>
      </c>
    </row>
    <row r="957" spans="1:2" ht="17.100000000000001" customHeight="1">
      <c r="A957" s="25" t="s">
        <v>876</v>
      </c>
      <c r="B957" s="113">
        <v>146</v>
      </c>
    </row>
    <row r="958" spans="1:2" ht="17.100000000000001" customHeight="1">
      <c r="A958" s="25" t="s">
        <v>877</v>
      </c>
      <c r="B958" s="113">
        <v>1683.81</v>
      </c>
    </row>
    <row r="959" spans="1:2" ht="17.100000000000001" customHeight="1">
      <c r="A959" s="25" t="s">
        <v>878</v>
      </c>
      <c r="B959" s="113"/>
    </row>
    <row r="960" spans="1:2" ht="17.100000000000001" customHeight="1">
      <c r="A960" s="25" t="s">
        <v>879</v>
      </c>
      <c r="B960" s="113"/>
    </row>
    <row r="961" spans="1:2" ht="17.100000000000001" customHeight="1">
      <c r="A961" s="25" t="s">
        <v>880</v>
      </c>
      <c r="B961" s="113"/>
    </row>
    <row r="962" spans="1:2" ht="17.100000000000001" customHeight="1">
      <c r="A962" s="25" t="s">
        <v>881</v>
      </c>
      <c r="B962" s="113">
        <v>756.75</v>
      </c>
    </row>
    <row r="963" spans="1:2" ht="17.100000000000001" customHeight="1">
      <c r="A963" s="25" t="s">
        <v>882</v>
      </c>
      <c r="B963" s="113"/>
    </row>
    <row r="964" spans="1:2" ht="17.100000000000001" customHeight="1">
      <c r="A964" s="25" t="s">
        <v>883</v>
      </c>
      <c r="B964" s="113"/>
    </row>
    <row r="965" spans="1:2" ht="17.100000000000001" customHeight="1">
      <c r="A965" s="25" t="s">
        <v>884</v>
      </c>
      <c r="B965" s="113">
        <v>756.75</v>
      </c>
    </row>
    <row r="966" spans="1:2" ht="17.100000000000001" customHeight="1">
      <c r="A966" s="25" t="s">
        <v>885</v>
      </c>
      <c r="B966" s="113"/>
    </row>
    <row r="967" spans="1:2" ht="17.100000000000001" customHeight="1">
      <c r="A967" s="25" t="s">
        <v>886</v>
      </c>
      <c r="B967" s="113"/>
    </row>
    <row r="968" spans="1:2" ht="17.100000000000001" customHeight="1">
      <c r="A968" s="25" t="s">
        <v>887</v>
      </c>
      <c r="B968" s="113"/>
    </row>
    <row r="969" spans="1:2" ht="17.100000000000001" customHeight="1">
      <c r="A969" s="25" t="s">
        <v>888</v>
      </c>
      <c r="B969" s="113"/>
    </row>
    <row r="970" spans="1:2" ht="17.100000000000001" customHeight="1">
      <c r="A970" s="25" t="s">
        <v>889</v>
      </c>
      <c r="B970" s="113"/>
    </row>
    <row r="971" spans="1:2" ht="17.100000000000001" customHeight="1">
      <c r="A971" s="25" t="s">
        <v>890</v>
      </c>
      <c r="B971" s="113"/>
    </row>
    <row r="972" spans="1:2" ht="17.100000000000001" customHeight="1">
      <c r="A972" s="25" t="s">
        <v>891</v>
      </c>
      <c r="B972" s="113"/>
    </row>
    <row r="973" spans="1:2" ht="17.100000000000001" customHeight="1">
      <c r="A973" s="25" t="s">
        <v>892</v>
      </c>
      <c r="B973" s="113"/>
    </row>
    <row r="974" spans="1:2" ht="17.100000000000001" customHeight="1">
      <c r="A974" s="25" t="s">
        <v>893</v>
      </c>
      <c r="B974" s="113">
        <v>7734.38</v>
      </c>
    </row>
    <row r="975" spans="1:2" ht="17.100000000000001" customHeight="1">
      <c r="A975" s="25" t="s">
        <v>894</v>
      </c>
      <c r="B975" s="113">
        <v>4342.5</v>
      </c>
    </row>
    <row r="976" spans="1:2" ht="17.100000000000001" customHeight="1">
      <c r="A976" s="25" t="s">
        <v>170</v>
      </c>
      <c r="B976" s="113">
        <v>135.09</v>
      </c>
    </row>
    <row r="977" spans="1:2" ht="17.100000000000001" customHeight="1">
      <c r="A977" s="25" t="s">
        <v>171</v>
      </c>
      <c r="B977" s="113">
        <v>83.82</v>
      </c>
    </row>
    <row r="978" spans="1:2" ht="17.100000000000001" customHeight="1">
      <c r="A978" s="25" t="s">
        <v>172</v>
      </c>
      <c r="B978" s="113">
        <v>926.17</v>
      </c>
    </row>
    <row r="979" spans="1:2" ht="17.100000000000001" customHeight="1">
      <c r="A979" s="25" t="s">
        <v>895</v>
      </c>
      <c r="B979" s="113">
        <v>1776.47</v>
      </c>
    </row>
    <row r="980" spans="1:2" ht="17.100000000000001" customHeight="1">
      <c r="A980" s="25" t="s">
        <v>896</v>
      </c>
      <c r="B980" s="113">
        <v>1159.99</v>
      </c>
    </row>
    <row r="981" spans="1:2" ht="17.100000000000001" customHeight="1">
      <c r="A981" s="25" t="s">
        <v>897</v>
      </c>
      <c r="B981" s="113"/>
    </row>
    <row r="982" spans="1:2" ht="17.100000000000001" customHeight="1">
      <c r="A982" s="25" t="s">
        <v>898</v>
      </c>
      <c r="B982" s="113"/>
    </row>
    <row r="983" spans="1:2" ht="17.100000000000001" customHeight="1">
      <c r="A983" s="25" t="s">
        <v>899</v>
      </c>
      <c r="B983" s="113">
        <v>158.5</v>
      </c>
    </row>
    <row r="984" spans="1:2" ht="17.100000000000001" customHeight="1">
      <c r="A984" s="25" t="s">
        <v>900</v>
      </c>
      <c r="B984" s="113"/>
    </row>
    <row r="985" spans="1:2" ht="17.100000000000001" customHeight="1">
      <c r="A985" s="25" t="s">
        <v>901</v>
      </c>
      <c r="B985" s="113"/>
    </row>
    <row r="986" spans="1:2" ht="17.100000000000001" customHeight="1">
      <c r="A986" s="25" t="s">
        <v>902</v>
      </c>
      <c r="B986" s="113"/>
    </row>
    <row r="987" spans="1:2" ht="17.100000000000001" customHeight="1">
      <c r="A987" s="25" t="s">
        <v>903</v>
      </c>
      <c r="B987" s="113"/>
    </row>
    <row r="988" spans="1:2" ht="17.100000000000001" customHeight="1">
      <c r="A988" s="25" t="s">
        <v>904</v>
      </c>
      <c r="B988" s="113"/>
    </row>
    <row r="989" spans="1:2" ht="17.100000000000001" customHeight="1">
      <c r="A989" s="25" t="s">
        <v>905</v>
      </c>
      <c r="B989" s="113"/>
    </row>
    <row r="990" spans="1:2" ht="17.100000000000001" customHeight="1">
      <c r="A990" s="25" t="s">
        <v>906</v>
      </c>
      <c r="B990" s="113"/>
    </row>
    <row r="991" spans="1:2" ht="17.100000000000001" customHeight="1">
      <c r="A991" s="25" t="s">
        <v>907</v>
      </c>
      <c r="B991" s="113"/>
    </row>
    <row r="992" spans="1:2" ht="17.100000000000001" customHeight="1">
      <c r="A992" s="25" t="s">
        <v>908</v>
      </c>
      <c r="B992" s="113"/>
    </row>
    <row r="993" spans="1:2" ht="17.100000000000001" customHeight="1">
      <c r="A993" s="25" t="s">
        <v>909</v>
      </c>
      <c r="B993" s="113"/>
    </row>
    <row r="994" spans="1:2" ht="17.100000000000001" customHeight="1">
      <c r="A994" s="25" t="s">
        <v>910</v>
      </c>
      <c r="B994" s="113"/>
    </row>
    <row r="995" spans="1:2" ht="17.100000000000001" customHeight="1">
      <c r="A995" s="25" t="s">
        <v>911</v>
      </c>
      <c r="B995" s="113">
        <v>102.46</v>
      </c>
    </row>
    <row r="996" spans="1:2" ht="17.100000000000001" customHeight="1">
      <c r="A996" s="25" t="s">
        <v>912</v>
      </c>
      <c r="B996" s="113"/>
    </row>
    <row r="997" spans="1:2" ht="17.100000000000001" customHeight="1">
      <c r="A997" s="25" t="s">
        <v>170</v>
      </c>
      <c r="B997" s="113"/>
    </row>
    <row r="998" spans="1:2" ht="17.100000000000001" customHeight="1">
      <c r="A998" s="25" t="s">
        <v>171</v>
      </c>
      <c r="B998" s="113"/>
    </row>
    <row r="999" spans="1:2" ht="17.100000000000001" customHeight="1">
      <c r="A999" s="25" t="s">
        <v>172</v>
      </c>
      <c r="B999" s="113"/>
    </row>
    <row r="1000" spans="1:2" ht="17.100000000000001" customHeight="1">
      <c r="A1000" s="25" t="s">
        <v>913</v>
      </c>
      <c r="B1000" s="113"/>
    </row>
    <row r="1001" spans="1:2" ht="17.100000000000001" customHeight="1">
      <c r="A1001" s="25" t="s">
        <v>914</v>
      </c>
      <c r="B1001" s="113"/>
    </row>
    <row r="1002" spans="1:2" ht="17.100000000000001" customHeight="1">
      <c r="A1002" s="25" t="s">
        <v>915</v>
      </c>
      <c r="B1002" s="113"/>
    </row>
    <row r="1003" spans="1:2" ht="17.100000000000001" customHeight="1">
      <c r="A1003" s="25" t="s">
        <v>916</v>
      </c>
      <c r="B1003" s="113"/>
    </row>
    <row r="1004" spans="1:2" ht="17.100000000000001" customHeight="1">
      <c r="A1004" s="25" t="s">
        <v>917</v>
      </c>
      <c r="B1004" s="113"/>
    </row>
    <row r="1005" spans="1:2" ht="17.100000000000001" customHeight="1">
      <c r="A1005" s="25" t="s">
        <v>918</v>
      </c>
      <c r="B1005" s="113"/>
    </row>
    <row r="1006" spans="1:2" ht="17.100000000000001" customHeight="1">
      <c r="A1006" s="25" t="s">
        <v>919</v>
      </c>
      <c r="B1006" s="113">
        <v>345.02</v>
      </c>
    </row>
    <row r="1007" spans="1:2" ht="17.100000000000001" customHeight="1">
      <c r="A1007" s="25" t="s">
        <v>170</v>
      </c>
      <c r="B1007" s="113">
        <v>315.02</v>
      </c>
    </row>
    <row r="1008" spans="1:2" ht="17.100000000000001" customHeight="1">
      <c r="A1008" s="25" t="s">
        <v>171</v>
      </c>
      <c r="B1008" s="113"/>
    </row>
    <row r="1009" spans="1:2" ht="17.100000000000001" customHeight="1">
      <c r="A1009" s="25" t="s">
        <v>172</v>
      </c>
      <c r="B1009" s="113"/>
    </row>
    <row r="1010" spans="1:2" ht="17.100000000000001" customHeight="1">
      <c r="A1010" s="25" t="s">
        <v>920</v>
      </c>
      <c r="B1010" s="113"/>
    </row>
    <row r="1011" spans="1:2" ht="17.100000000000001" customHeight="1">
      <c r="A1011" s="25" t="s">
        <v>921</v>
      </c>
      <c r="B1011" s="113"/>
    </row>
    <row r="1012" spans="1:2" ht="17.100000000000001" customHeight="1">
      <c r="A1012" s="25" t="s">
        <v>922</v>
      </c>
      <c r="B1012" s="113"/>
    </row>
    <row r="1013" spans="1:2" ht="17.100000000000001" customHeight="1">
      <c r="A1013" s="25" t="s">
        <v>923</v>
      </c>
      <c r="B1013" s="113"/>
    </row>
    <row r="1014" spans="1:2" ht="17.100000000000001" customHeight="1">
      <c r="A1014" s="25" t="s">
        <v>924</v>
      </c>
      <c r="B1014" s="113"/>
    </row>
    <row r="1015" spans="1:2" ht="17.100000000000001" customHeight="1">
      <c r="A1015" s="25" t="s">
        <v>925</v>
      </c>
      <c r="B1015" s="113">
        <v>30</v>
      </c>
    </row>
    <row r="1016" spans="1:2" ht="17.100000000000001" customHeight="1">
      <c r="A1016" s="25" t="s">
        <v>926</v>
      </c>
      <c r="B1016" s="113"/>
    </row>
    <row r="1017" spans="1:2" ht="17.100000000000001" customHeight="1">
      <c r="A1017" s="25" t="s">
        <v>170</v>
      </c>
      <c r="B1017" s="113"/>
    </row>
    <row r="1018" spans="1:2" ht="17.100000000000001" customHeight="1">
      <c r="A1018" s="25" t="s">
        <v>171</v>
      </c>
      <c r="B1018" s="113"/>
    </row>
    <row r="1019" spans="1:2" ht="17.100000000000001" customHeight="1">
      <c r="A1019" s="25" t="s">
        <v>172</v>
      </c>
      <c r="B1019" s="113"/>
    </row>
    <row r="1020" spans="1:2" ht="17.100000000000001" customHeight="1">
      <c r="A1020" s="25" t="s">
        <v>917</v>
      </c>
      <c r="B1020" s="113"/>
    </row>
    <row r="1021" spans="1:2" ht="17.100000000000001" customHeight="1">
      <c r="A1021" s="25" t="s">
        <v>927</v>
      </c>
      <c r="B1021" s="113"/>
    </row>
    <row r="1022" spans="1:2" ht="17.100000000000001" customHeight="1">
      <c r="A1022" s="25" t="s">
        <v>928</v>
      </c>
      <c r="B1022" s="113"/>
    </row>
    <row r="1023" spans="1:2" ht="17.100000000000001" customHeight="1">
      <c r="A1023" s="25" t="s">
        <v>929</v>
      </c>
      <c r="B1023" s="113">
        <v>3046.86</v>
      </c>
    </row>
    <row r="1024" spans="1:2" ht="17.100000000000001" customHeight="1">
      <c r="A1024" s="25" t="s">
        <v>930</v>
      </c>
      <c r="B1024" s="113"/>
    </row>
    <row r="1025" spans="1:2" ht="17.100000000000001" customHeight="1">
      <c r="A1025" s="25" t="s">
        <v>931</v>
      </c>
      <c r="B1025" s="113">
        <v>3046.86</v>
      </c>
    </row>
    <row r="1026" spans="1:2" ht="17.100000000000001" customHeight="1">
      <c r="A1026" s="25" t="s">
        <v>932</v>
      </c>
      <c r="B1026" s="113">
        <v>513.4</v>
      </c>
    </row>
    <row r="1027" spans="1:2" ht="17.100000000000001" customHeight="1">
      <c r="A1027" s="25" t="s">
        <v>933</v>
      </c>
      <c r="B1027" s="113"/>
    </row>
    <row r="1028" spans="1:2" ht="17.100000000000001" customHeight="1">
      <c r="A1028" s="25" t="s">
        <v>170</v>
      </c>
      <c r="B1028" s="113"/>
    </row>
    <row r="1029" spans="1:2" ht="17.100000000000001" customHeight="1">
      <c r="A1029" s="25" t="s">
        <v>171</v>
      </c>
      <c r="B1029" s="113"/>
    </row>
    <row r="1030" spans="1:2" ht="17.100000000000001" customHeight="1">
      <c r="A1030" s="25" t="s">
        <v>172</v>
      </c>
      <c r="B1030" s="113"/>
    </row>
    <row r="1031" spans="1:2" ht="17.100000000000001" customHeight="1">
      <c r="A1031" s="25" t="s">
        <v>934</v>
      </c>
      <c r="B1031" s="113"/>
    </row>
    <row r="1032" spans="1:2" ht="17.100000000000001" customHeight="1">
      <c r="A1032" s="25" t="s">
        <v>935</v>
      </c>
      <c r="B1032" s="113"/>
    </row>
    <row r="1033" spans="1:2" ht="17.100000000000001" customHeight="1">
      <c r="A1033" s="25" t="s">
        <v>936</v>
      </c>
      <c r="B1033" s="113"/>
    </row>
    <row r="1034" spans="1:2" ht="17.100000000000001" customHeight="1">
      <c r="A1034" s="25" t="s">
        <v>937</v>
      </c>
      <c r="B1034" s="113"/>
    </row>
    <row r="1035" spans="1:2" ht="17.100000000000001" customHeight="1">
      <c r="A1035" s="25" t="s">
        <v>938</v>
      </c>
      <c r="B1035" s="113"/>
    </row>
    <row r="1036" spans="1:2" ht="17.100000000000001" customHeight="1">
      <c r="A1036" s="25" t="s">
        <v>939</v>
      </c>
      <c r="B1036" s="113"/>
    </row>
    <row r="1037" spans="1:2" ht="17.100000000000001" customHeight="1">
      <c r="A1037" s="25" t="s">
        <v>940</v>
      </c>
      <c r="B1037" s="113"/>
    </row>
    <row r="1038" spans="1:2" ht="17.100000000000001" customHeight="1">
      <c r="A1038" s="25" t="s">
        <v>170</v>
      </c>
      <c r="B1038" s="113"/>
    </row>
    <row r="1039" spans="1:2" ht="17.100000000000001" customHeight="1">
      <c r="A1039" s="25" t="s">
        <v>171</v>
      </c>
      <c r="B1039" s="113"/>
    </row>
    <row r="1040" spans="1:2" ht="17.100000000000001" customHeight="1">
      <c r="A1040" s="25" t="s">
        <v>172</v>
      </c>
      <c r="B1040" s="113"/>
    </row>
    <row r="1041" spans="1:2" ht="17.100000000000001" customHeight="1">
      <c r="A1041" s="25" t="s">
        <v>941</v>
      </c>
      <c r="B1041" s="113"/>
    </row>
    <row r="1042" spans="1:2" ht="17.100000000000001" customHeight="1">
      <c r="A1042" s="25" t="s">
        <v>942</v>
      </c>
      <c r="B1042" s="113"/>
    </row>
    <row r="1043" spans="1:2" ht="17.100000000000001" customHeight="1">
      <c r="A1043" s="25" t="s">
        <v>943</v>
      </c>
      <c r="B1043" s="113"/>
    </row>
    <row r="1044" spans="1:2" ht="17.100000000000001" customHeight="1">
      <c r="A1044" s="25" t="s">
        <v>944</v>
      </c>
      <c r="B1044" s="113"/>
    </row>
    <row r="1045" spans="1:2" ht="17.100000000000001" customHeight="1">
      <c r="A1045" s="25" t="s">
        <v>945</v>
      </c>
      <c r="B1045" s="113"/>
    </row>
    <row r="1046" spans="1:2" ht="17.100000000000001" customHeight="1">
      <c r="A1046" s="25" t="s">
        <v>946</v>
      </c>
      <c r="B1046" s="113"/>
    </row>
    <row r="1047" spans="1:2" ht="17.100000000000001" customHeight="1">
      <c r="A1047" s="25" t="s">
        <v>947</v>
      </c>
      <c r="B1047" s="113"/>
    </row>
    <row r="1048" spans="1:2" ht="17.100000000000001" customHeight="1">
      <c r="A1048" s="25" t="s">
        <v>948</v>
      </c>
      <c r="B1048" s="113"/>
    </row>
    <row r="1049" spans="1:2" ht="17.100000000000001" customHeight="1">
      <c r="A1049" s="25" t="s">
        <v>949</v>
      </c>
      <c r="B1049" s="113"/>
    </row>
    <row r="1050" spans="1:2" ht="17.100000000000001" customHeight="1">
      <c r="A1050" s="25" t="s">
        <v>950</v>
      </c>
      <c r="B1050" s="113"/>
    </row>
    <row r="1051" spans="1:2" ht="17.100000000000001" customHeight="1">
      <c r="A1051" s="25" t="s">
        <v>951</v>
      </c>
      <c r="B1051" s="113"/>
    </row>
    <row r="1052" spans="1:2" ht="17.100000000000001" customHeight="1">
      <c r="A1052" s="25" t="s">
        <v>952</v>
      </c>
      <c r="B1052" s="113"/>
    </row>
    <row r="1053" spans="1:2" ht="17.100000000000001" customHeight="1">
      <c r="A1053" s="25" t="s">
        <v>953</v>
      </c>
      <c r="B1053" s="113"/>
    </row>
    <row r="1054" spans="1:2" ht="17.100000000000001" customHeight="1">
      <c r="A1054" s="25" t="s">
        <v>170</v>
      </c>
      <c r="B1054" s="113"/>
    </row>
    <row r="1055" spans="1:2" ht="17.100000000000001" customHeight="1">
      <c r="A1055" s="25" t="s">
        <v>171</v>
      </c>
      <c r="B1055" s="113"/>
    </row>
    <row r="1056" spans="1:2" ht="17.100000000000001" customHeight="1">
      <c r="A1056" s="25" t="s">
        <v>172</v>
      </c>
      <c r="B1056" s="113"/>
    </row>
    <row r="1057" spans="1:2" ht="17.100000000000001" customHeight="1">
      <c r="A1057" s="25" t="s">
        <v>954</v>
      </c>
      <c r="B1057" s="113"/>
    </row>
    <row r="1058" spans="1:2" ht="17.100000000000001" customHeight="1">
      <c r="A1058" s="25" t="s">
        <v>955</v>
      </c>
      <c r="B1058" s="113">
        <v>279.08</v>
      </c>
    </row>
    <row r="1059" spans="1:2" ht="17.100000000000001" customHeight="1">
      <c r="A1059" s="25" t="s">
        <v>170</v>
      </c>
      <c r="B1059" s="113">
        <v>275.60000000000002</v>
      </c>
    </row>
    <row r="1060" spans="1:2" ht="17.100000000000001" customHeight="1">
      <c r="A1060" s="25" t="s">
        <v>171</v>
      </c>
      <c r="B1060" s="113">
        <v>3.48</v>
      </c>
    </row>
    <row r="1061" spans="1:2" ht="17.100000000000001" customHeight="1">
      <c r="A1061" s="25" t="s">
        <v>172</v>
      </c>
      <c r="B1061" s="113"/>
    </row>
    <row r="1062" spans="1:2" ht="17.100000000000001" customHeight="1">
      <c r="A1062" s="25" t="s">
        <v>956</v>
      </c>
      <c r="B1062" s="113"/>
    </row>
    <row r="1063" spans="1:2" ht="17.100000000000001" customHeight="1">
      <c r="A1063" s="25" t="s">
        <v>957</v>
      </c>
      <c r="B1063" s="113"/>
    </row>
    <row r="1064" spans="1:2" ht="17.100000000000001" customHeight="1">
      <c r="A1064" s="25" t="s">
        <v>958</v>
      </c>
      <c r="B1064" s="113"/>
    </row>
    <row r="1065" spans="1:2" ht="17.100000000000001" customHeight="1">
      <c r="A1065" s="25" t="s">
        <v>959</v>
      </c>
      <c r="B1065" s="113"/>
    </row>
    <row r="1066" spans="1:2" ht="17.100000000000001" customHeight="1">
      <c r="A1066" s="25" t="s">
        <v>960</v>
      </c>
      <c r="B1066" s="113"/>
    </row>
    <row r="1067" spans="1:2" ht="17.100000000000001" customHeight="1">
      <c r="A1067" s="25" t="s">
        <v>179</v>
      </c>
      <c r="B1067" s="113"/>
    </row>
    <row r="1068" spans="1:2" ht="17.100000000000001" customHeight="1">
      <c r="A1068" s="25" t="s">
        <v>961</v>
      </c>
      <c r="B1068" s="113"/>
    </row>
    <row r="1069" spans="1:2" ht="17.100000000000001" customHeight="1">
      <c r="A1069" s="25" t="s">
        <v>962</v>
      </c>
      <c r="B1069" s="113"/>
    </row>
    <row r="1070" spans="1:2" ht="17.100000000000001" customHeight="1">
      <c r="A1070" s="25" t="s">
        <v>170</v>
      </c>
      <c r="B1070" s="113"/>
    </row>
    <row r="1071" spans="1:2" ht="17.100000000000001" customHeight="1">
      <c r="A1071" s="25" t="s">
        <v>171</v>
      </c>
      <c r="B1071" s="113"/>
    </row>
    <row r="1072" spans="1:2" ht="17.100000000000001" customHeight="1">
      <c r="A1072" s="25" t="s">
        <v>172</v>
      </c>
      <c r="B1072" s="113"/>
    </row>
    <row r="1073" spans="1:2" ht="17.100000000000001" customHeight="1">
      <c r="A1073" s="25" t="s">
        <v>963</v>
      </c>
      <c r="B1073" s="113"/>
    </row>
    <row r="1074" spans="1:2" ht="17.100000000000001" customHeight="1">
      <c r="A1074" s="25" t="s">
        <v>964</v>
      </c>
      <c r="B1074" s="113"/>
    </row>
    <row r="1075" spans="1:2" ht="17.100000000000001" customHeight="1">
      <c r="A1075" s="25" t="s">
        <v>965</v>
      </c>
      <c r="B1075" s="113"/>
    </row>
    <row r="1076" spans="1:2" ht="17.100000000000001" customHeight="1">
      <c r="A1076" s="25" t="s">
        <v>966</v>
      </c>
      <c r="B1076" s="113">
        <v>234.32</v>
      </c>
    </row>
    <row r="1077" spans="1:2" ht="17.100000000000001" customHeight="1">
      <c r="A1077" s="25" t="s">
        <v>170</v>
      </c>
      <c r="B1077" s="113">
        <v>27.37</v>
      </c>
    </row>
    <row r="1078" spans="1:2" ht="17.100000000000001" customHeight="1">
      <c r="A1078" s="25" t="s">
        <v>171</v>
      </c>
      <c r="B1078" s="113"/>
    </row>
    <row r="1079" spans="1:2" ht="17.100000000000001" customHeight="1">
      <c r="A1079" s="25" t="s">
        <v>172</v>
      </c>
      <c r="B1079" s="113"/>
    </row>
    <row r="1080" spans="1:2" ht="17.100000000000001" customHeight="1">
      <c r="A1080" s="25" t="s">
        <v>967</v>
      </c>
      <c r="B1080" s="113"/>
    </row>
    <row r="1081" spans="1:2" ht="17.100000000000001" customHeight="1">
      <c r="A1081" s="25" t="s">
        <v>968</v>
      </c>
      <c r="B1081" s="113"/>
    </row>
    <row r="1082" spans="1:2" ht="17.100000000000001" customHeight="1">
      <c r="A1082" s="25" t="s">
        <v>969</v>
      </c>
      <c r="B1082" s="113"/>
    </row>
    <row r="1083" spans="1:2" ht="17.100000000000001" customHeight="1">
      <c r="A1083" s="25" t="s">
        <v>970</v>
      </c>
      <c r="B1083" s="113">
        <v>206.95</v>
      </c>
    </row>
    <row r="1084" spans="1:2" ht="17.100000000000001" customHeight="1">
      <c r="A1084" s="25" t="s">
        <v>971</v>
      </c>
      <c r="B1084" s="113"/>
    </row>
    <row r="1085" spans="1:2" ht="17.100000000000001" customHeight="1">
      <c r="A1085" s="25" t="s">
        <v>972</v>
      </c>
      <c r="B1085" s="113"/>
    </row>
    <row r="1086" spans="1:2" ht="17.100000000000001" customHeight="1">
      <c r="A1086" s="25" t="s">
        <v>973</v>
      </c>
      <c r="B1086" s="113"/>
    </row>
    <row r="1087" spans="1:2" ht="17.100000000000001" customHeight="1">
      <c r="A1087" s="25" t="s">
        <v>974</v>
      </c>
      <c r="B1087" s="113"/>
    </row>
    <row r="1088" spans="1:2" ht="17.100000000000001" customHeight="1">
      <c r="A1088" s="25" t="s">
        <v>975</v>
      </c>
      <c r="B1088" s="113"/>
    </row>
    <row r="1089" spans="1:2" ht="17.100000000000001" customHeight="1">
      <c r="A1089" s="25" t="s">
        <v>976</v>
      </c>
      <c r="B1089" s="113"/>
    </row>
    <row r="1090" spans="1:2" ht="17.100000000000001" customHeight="1">
      <c r="A1090" s="25" t="s">
        <v>977</v>
      </c>
      <c r="B1090" s="113">
        <v>260.97000000000003</v>
      </c>
    </row>
    <row r="1091" spans="1:2" ht="17.100000000000001" customHeight="1">
      <c r="A1091" s="25" t="s">
        <v>978</v>
      </c>
      <c r="B1091" s="113">
        <v>173.52</v>
      </c>
    </row>
    <row r="1092" spans="1:2" ht="17.100000000000001" customHeight="1">
      <c r="A1092" s="25" t="s">
        <v>170</v>
      </c>
      <c r="B1092" s="113">
        <v>144.25</v>
      </c>
    </row>
    <row r="1093" spans="1:2" ht="17.100000000000001" customHeight="1">
      <c r="A1093" s="25" t="s">
        <v>171</v>
      </c>
      <c r="B1093" s="113">
        <v>1.95</v>
      </c>
    </row>
    <row r="1094" spans="1:2" ht="17.100000000000001" customHeight="1">
      <c r="A1094" s="25" t="s">
        <v>172</v>
      </c>
      <c r="B1094" s="113"/>
    </row>
    <row r="1095" spans="1:2" ht="17.100000000000001" customHeight="1">
      <c r="A1095" s="25" t="s">
        <v>979</v>
      </c>
      <c r="B1095" s="113"/>
    </row>
    <row r="1096" spans="1:2" ht="17.100000000000001" customHeight="1">
      <c r="A1096" s="25" t="s">
        <v>980</v>
      </c>
      <c r="B1096" s="113"/>
    </row>
    <row r="1097" spans="1:2" ht="17.100000000000001" customHeight="1">
      <c r="A1097" s="25" t="s">
        <v>981</v>
      </c>
      <c r="B1097" s="113"/>
    </row>
    <row r="1098" spans="1:2" ht="17.100000000000001" customHeight="1">
      <c r="A1098" s="25" t="s">
        <v>982</v>
      </c>
      <c r="B1098" s="113"/>
    </row>
    <row r="1099" spans="1:2" ht="17.100000000000001" customHeight="1">
      <c r="A1099" s="25" t="s">
        <v>179</v>
      </c>
      <c r="B1099" s="113"/>
    </row>
    <row r="1100" spans="1:2" ht="17.100000000000001" customHeight="1">
      <c r="A1100" s="25" t="s">
        <v>983</v>
      </c>
      <c r="B1100" s="113">
        <v>27.32</v>
      </c>
    </row>
    <row r="1101" spans="1:2" ht="17.100000000000001" customHeight="1">
      <c r="A1101" s="25" t="s">
        <v>984</v>
      </c>
      <c r="B1101" s="113">
        <v>37.450000000000003</v>
      </c>
    </row>
    <row r="1102" spans="1:2" ht="17.100000000000001" customHeight="1">
      <c r="A1102" s="25" t="s">
        <v>170</v>
      </c>
      <c r="B1102" s="113"/>
    </row>
    <row r="1103" spans="1:2" ht="17.100000000000001" customHeight="1">
      <c r="A1103" s="25" t="s">
        <v>171</v>
      </c>
      <c r="B1103" s="113"/>
    </row>
    <row r="1104" spans="1:2" ht="17.100000000000001" customHeight="1">
      <c r="A1104" s="25" t="s">
        <v>172</v>
      </c>
      <c r="B1104" s="113"/>
    </row>
    <row r="1105" spans="1:2" ht="17.100000000000001" customHeight="1">
      <c r="A1105" s="25" t="s">
        <v>985</v>
      </c>
      <c r="B1105" s="113"/>
    </row>
    <row r="1106" spans="1:2" ht="17.100000000000001" customHeight="1">
      <c r="A1106" s="25" t="s">
        <v>986</v>
      </c>
      <c r="B1106" s="113">
        <v>37.450000000000003</v>
      </c>
    </row>
    <row r="1107" spans="1:2" ht="17.100000000000001" customHeight="1">
      <c r="A1107" s="25" t="s">
        <v>987</v>
      </c>
      <c r="B1107" s="113">
        <v>50</v>
      </c>
    </row>
    <row r="1108" spans="1:2" ht="17.100000000000001" customHeight="1">
      <c r="A1108" s="25" t="s">
        <v>988</v>
      </c>
      <c r="B1108" s="113"/>
    </row>
    <row r="1109" spans="1:2" ht="17.100000000000001" customHeight="1">
      <c r="A1109" s="25" t="s">
        <v>989</v>
      </c>
      <c r="B1109" s="113">
        <v>50</v>
      </c>
    </row>
    <row r="1110" spans="1:2" ht="17.100000000000001" customHeight="1">
      <c r="A1110" s="25" t="s">
        <v>990</v>
      </c>
      <c r="B1110" s="113"/>
    </row>
    <row r="1111" spans="1:2" ht="17.100000000000001" customHeight="1">
      <c r="A1111" s="25" t="s">
        <v>991</v>
      </c>
      <c r="B1111" s="113"/>
    </row>
    <row r="1112" spans="1:2" ht="17.100000000000001" customHeight="1">
      <c r="A1112" s="25" t="s">
        <v>170</v>
      </c>
      <c r="B1112" s="113"/>
    </row>
    <row r="1113" spans="1:2" ht="17.100000000000001" customHeight="1">
      <c r="A1113" s="25" t="s">
        <v>171</v>
      </c>
      <c r="B1113" s="113"/>
    </row>
    <row r="1114" spans="1:2" ht="17.100000000000001" customHeight="1">
      <c r="A1114" s="25" t="s">
        <v>172</v>
      </c>
      <c r="B1114" s="113"/>
    </row>
    <row r="1115" spans="1:2" ht="17.100000000000001" customHeight="1">
      <c r="A1115" s="25" t="s">
        <v>992</v>
      </c>
      <c r="B1115" s="113"/>
    </row>
    <row r="1116" spans="1:2" ht="17.100000000000001" customHeight="1">
      <c r="A1116" s="25" t="s">
        <v>179</v>
      </c>
      <c r="B1116" s="113"/>
    </row>
    <row r="1117" spans="1:2" ht="17.100000000000001" customHeight="1">
      <c r="A1117" s="25" t="s">
        <v>993</v>
      </c>
      <c r="B1117" s="113"/>
    </row>
    <row r="1118" spans="1:2" ht="17.100000000000001" customHeight="1">
      <c r="A1118" s="25" t="s">
        <v>994</v>
      </c>
      <c r="B1118" s="113"/>
    </row>
    <row r="1119" spans="1:2" ht="17.100000000000001" customHeight="1">
      <c r="A1119" s="25" t="s">
        <v>995</v>
      </c>
      <c r="B1119" s="113"/>
    </row>
    <row r="1120" spans="1:2" ht="17.100000000000001" customHeight="1">
      <c r="A1120" s="25" t="s">
        <v>996</v>
      </c>
      <c r="B1120" s="113"/>
    </row>
    <row r="1121" spans="1:2" ht="17.100000000000001" customHeight="1">
      <c r="A1121" s="25" t="s">
        <v>997</v>
      </c>
      <c r="B1121" s="113"/>
    </row>
    <row r="1122" spans="1:2" ht="17.100000000000001" customHeight="1">
      <c r="A1122" s="25" t="s">
        <v>998</v>
      </c>
      <c r="B1122" s="113"/>
    </row>
    <row r="1123" spans="1:2" ht="17.100000000000001" customHeight="1">
      <c r="A1123" s="25" t="s">
        <v>999</v>
      </c>
      <c r="B1123" s="113"/>
    </row>
    <row r="1124" spans="1:2" ht="17.100000000000001" customHeight="1">
      <c r="A1124" s="25" t="s">
        <v>1000</v>
      </c>
      <c r="B1124" s="113"/>
    </row>
    <row r="1125" spans="1:2" ht="17.100000000000001" customHeight="1">
      <c r="A1125" s="25" t="s">
        <v>1001</v>
      </c>
      <c r="B1125" s="113"/>
    </row>
    <row r="1126" spans="1:2" ht="17.100000000000001" customHeight="1">
      <c r="A1126" s="25" t="s">
        <v>1002</v>
      </c>
      <c r="B1126" s="113"/>
    </row>
    <row r="1127" spans="1:2" ht="17.100000000000001" customHeight="1">
      <c r="A1127" s="25" t="s">
        <v>1003</v>
      </c>
      <c r="B1127" s="113"/>
    </row>
    <row r="1128" spans="1:2" ht="17.100000000000001" customHeight="1">
      <c r="A1128" s="25" t="s">
        <v>1004</v>
      </c>
      <c r="B1128" s="113"/>
    </row>
    <row r="1129" spans="1:2" ht="17.100000000000001" customHeight="1">
      <c r="A1129" s="25" t="s">
        <v>1005</v>
      </c>
      <c r="B1129" s="113"/>
    </row>
    <row r="1130" spans="1:2" ht="17.100000000000001" customHeight="1">
      <c r="A1130" s="25" t="s">
        <v>1006</v>
      </c>
      <c r="B1130" s="113"/>
    </row>
    <row r="1131" spans="1:2" ht="17.100000000000001" customHeight="1">
      <c r="A1131" s="25" t="s">
        <v>1007</v>
      </c>
      <c r="B1131" s="113"/>
    </row>
    <row r="1132" spans="1:2" ht="17.100000000000001" customHeight="1">
      <c r="A1132" s="25" t="s">
        <v>1008</v>
      </c>
      <c r="B1132" s="113"/>
    </row>
    <row r="1133" spans="1:2" ht="17.100000000000001" customHeight="1">
      <c r="A1133" s="25" t="s">
        <v>1009</v>
      </c>
      <c r="B1133" s="113"/>
    </row>
    <row r="1134" spans="1:2" ht="17.100000000000001" customHeight="1">
      <c r="A1134" s="25" t="s">
        <v>1010</v>
      </c>
      <c r="B1134" s="113"/>
    </row>
    <row r="1135" spans="1:2" ht="17.100000000000001" customHeight="1">
      <c r="A1135" s="25" t="s">
        <v>1011</v>
      </c>
      <c r="B1135" s="113"/>
    </row>
    <row r="1136" spans="1:2" ht="17.100000000000001" customHeight="1">
      <c r="A1136" s="25" t="s">
        <v>1012</v>
      </c>
      <c r="B1136" s="113"/>
    </row>
    <row r="1137" spans="1:2" ht="17.100000000000001" customHeight="1">
      <c r="A1137" s="25" t="s">
        <v>1013</v>
      </c>
      <c r="B1137" s="113"/>
    </row>
    <row r="1138" spans="1:2" ht="17.100000000000001" customHeight="1">
      <c r="A1138" s="25" t="s">
        <v>1014</v>
      </c>
      <c r="B1138" s="113"/>
    </row>
    <row r="1139" spans="1:2" ht="17.100000000000001" customHeight="1">
      <c r="A1139" s="25" t="s">
        <v>1015</v>
      </c>
      <c r="B1139" s="113"/>
    </row>
    <row r="1140" spans="1:2" ht="17.100000000000001" customHeight="1">
      <c r="A1140" s="25" t="s">
        <v>1016</v>
      </c>
      <c r="B1140" s="113"/>
    </row>
    <row r="1141" spans="1:2" ht="17.100000000000001" customHeight="1">
      <c r="A1141" s="25" t="s">
        <v>1017</v>
      </c>
      <c r="B1141" s="113"/>
    </row>
    <row r="1142" spans="1:2" ht="17.100000000000001" customHeight="1">
      <c r="A1142" s="25" t="s">
        <v>1018</v>
      </c>
      <c r="B1142" s="113"/>
    </row>
    <row r="1143" spans="1:2" ht="17.100000000000001" customHeight="1">
      <c r="A1143" s="25" t="s">
        <v>1019</v>
      </c>
      <c r="B1143" s="113"/>
    </row>
    <row r="1144" spans="1:2" ht="17.100000000000001" customHeight="1">
      <c r="A1144" s="25" t="s">
        <v>1020</v>
      </c>
      <c r="B1144" s="113"/>
    </row>
    <row r="1145" spans="1:2" ht="17.100000000000001" customHeight="1">
      <c r="A1145" s="25" t="s">
        <v>1021</v>
      </c>
      <c r="B1145" s="113"/>
    </row>
    <row r="1146" spans="1:2" ht="17.100000000000001" customHeight="1">
      <c r="A1146" s="25" t="s">
        <v>803</v>
      </c>
      <c r="B1146" s="113"/>
    </row>
    <row r="1147" spans="1:2" ht="17.100000000000001" customHeight="1">
      <c r="A1147" s="25" t="s">
        <v>1022</v>
      </c>
      <c r="B1147" s="113"/>
    </row>
    <row r="1148" spans="1:2" ht="17.100000000000001" customHeight="1">
      <c r="A1148" s="25" t="s">
        <v>1023</v>
      </c>
      <c r="B1148" s="113"/>
    </row>
    <row r="1149" spans="1:2" ht="17.100000000000001" customHeight="1">
      <c r="A1149" s="25" t="s">
        <v>1024</v>
      </c>
      <c r="B1149" s="113"/>
    </row>
    <row r="1150" spans="1:2" ht="17.100000000000001" customHeight="1">
      <c r="A1150" s="25" t="s">
        <v>1025</v>
      </c>
      <c r="B1150" s="113">
        <v>1742.18</v>
      </c>
    </row>
    <row r="1151" spans="1:2" ht="17.100000000000001" customHeight="1">
      <c r="A1151" s="25" t="s">
        <v>1026</v>
      </c>
      <c r="B1151" s="113">
        <v>1682.31</v>
      </c>
    </row>
    <row r="1152" spans="1:2" ht="17.100000000000001" customHeight="1">
      <c r="A1152" s="25" t="s">
        <v>170</v>
      </c>
      <c r="B1152" s="113">
        <v>973.99</v>
      </c>
    </row>
    <row r="1153" spans="1:2" ht="17.100000000000001" customHeight="1">
      <c r="A1153" s="25" t="s">
        <v>171</v>
      </c>
      <c r="B1153" s="113"/>
    </row>
    <row r="1154" spans="1:2" ht="17.100000000000001" customHeight="1">
      <c r="A1154" s="25" t="s">
        <v>172</v>
      </c>
      <c r="B1154" s="113">
        <v>556.91</v>
      </c>
    </row>
    <row r="1155" spans="1:2" ht="17.100000000000001" customHeight="1">
      <c r="A1155" s="25" t="s">
        <v>1027</v>
      </c>
      <c r="B1155" s="113"/>
    </row>
    <row r="1156" spans="1:2" ht="17.100000000000001" customHeight="1">
      <c r="A1156" s="25" t="s">
        <v>1028</v>
      </c>
      <c r="B1156" s="113">
        <v>148.65</v>
      </c>
    </row>
    <row r="1157" spans="1:2" ht="17.100000000000001" customHeight="1">
      <c r="A1157" s="25" t="s">
        <v>1029</v>
      </c>
      <c r="B1157" s="113"/>
    </row>
    <row r="1158" spans="1:2" ht="17.100000000000001" customHeight="1">
      <c r="A1158" s="25" t="s">
        <v>1030</v>
      </c>
      <c r="B1158" s="113"/>
    </row>
    <row r="1159" spans="1:2" ht="17.100000000000001" customHeight="1">
      <c r="A1159" s="25" t="s">
        <v>1031</v>
      </c>
      <c r="B1159" s="113"/>
    </row>
    <row r="1160" spans="1:2" ht="17.100000000000001" customHeight="1">
      <c r="A1160" s="25" t="s">
        <v>1032</v>
      </c>
      <c r="B1160" s="113"/>
    </row>
    <row r="1161" spans="1:2" ht="17.100000000000001" customHeight="1">
      <c r="A1161" s="25" t="s">
        <v>1033</v>
      </c>
      <c r="B1161" s="113"/>
    </row>
    <row r="1162" spans="1:2" ht="17.100000000000001" customHeight="1">
      <c r="A1162" s="25" t="s">
        <v>1034</v>
      </c>
      <c r="B1162" s="113"/>
    </row>
    <row r="1163" spans="1:2" ht="17.100000000000001" customHeight="1">
      <c r="A1163" s="25" t="s">
        <v>1035</v>
      </c>
      <c r="B1163" s="113"/>
    </row>
    <row r="1164" spans="1:2" ht="17.100000000000001" customHeight="1">
      <c r="A1164" s="25" t="s">
        <v>1036</v>
      </c>
      <c r="B1164" s="113"/>
    </row>
    <row r="1165" spans="1:2" ht="17.100000000000001" customHeight="1">
      <c r="A1165" s="25" t="s">
        <v>1037</v>
      </c>
      <c r="B1165" s="113"/>
    </row>
    <row r="1166" spans="1:2" ht="17.100000000000001" customHeight="1">
      <c r="A1166" s="25" t="s">
        <v>1038</v>
      </c>
      <c r="B1166" s="113"/>
    </row>
    <row r="1167" spans="1:2" ht="17.100000000000001" customHeight="1">
      <c r="A1167" s="25" t="s">
        <v>1039</v>
      </c>
      <c r="B1167" s="113"/>
    </row>
    <row r="1168" spans="1:2" ht="17.100000000000001" customHeight="1">
      <c r="A1168" s="25" t="s">
        <v>1040</v>
      </c>
      <c r="B1168" s="113"/>
    </row>
    <row r="1169" spans="1:2" ht="17.100000000000001" customHeight="1">
      <c r="A1169" s="25" t="s">
        <v>1041</v>
      </c>
      <c r="B1169" s="113"/>
    </row>
    <row r="1170" spans="1:2" ht="17.100000000000001" customHeight="1">
      <c r="A1170" s="25" t="s">
        <v>1042</v>
      </c>
      <c r="B1170" s="113"/>
    </row>
    <row r="1171" spans="1:2" ht="17.100000000000001" customHeight="1">
      <c r="A1171" s="25" t="s">
        <v>1043</v>
      </c>
      <c r="B1171" s="113"/>
    </row>
    <row r="1172" spans="1:2" ht="17.100000000000001" customHeight="1">
      <c r="A1172" s="25" t="s">
        <v>1044</v>
      </c>
      <c r="B1172" s="113"/>
    </row>
    <row r="1173" spans="1:2" ht="17.100000000000001" customHeight="1">
      <c r="A1173" s="25" t="s">
        <v>1045</v>
      </c>
      <c r="B1173" s="113"/>
    </row>
    <row r="1174" spans="1:2" ht="17.100000000000001" customHeight="1">
      <c r="A1174" s="25" t="s">
        <v>1046</v>
      </c>
      <c r="B1174" s="113"/>
    </row>
    <row r="1175" spans="1:2" ht="17.100000000000001" customHeight="1">
      <c r="A1175" s="25" t="s">
        <v>1047</v>
      </c>
      <c r="B1175" s="113"/>
    </row>
    <row r="1176" spans="1:2" ht="17.100000000000001" customHeight="1">
      <c r="A1176" s="25" t="s">
        <v>179</v>
      </c>
      <c r="B1176" s="113"/>
    </row>
    <row r="1177" spans="1:2" ht="17.100000000000001" customHeight="1">
      <c r="A1177" s="25" t="s">
        <v>1048</v>
      </c>
      <c r="B1177" s="113">
        <v>2.76</v>
      </c>
    </row>
    <row r="1178" spans="1:2" ht="17.100000000000001" customHeight="1">
      <c r="A1178" s="25" t="s">
        <v>1049</v>
      </c>
      <c r="B1178" s="113">
        <v>59.87</v>
      </c>
    </row>
    <row r="1179" spans="1:2" ht="17.100000000000001" customHeight="1">
      <c r="A1179" s="25" t="s">
        <v>170</v>
      </c>
      <c r="B1179" s="113"/>
    </row>
    <row r="1180" spans="1:2" ht="17.100000000000001" customHeight="1">
      <c r="A1180" s="25" t="s">
        <v>171</v>
      </c>
      <c r="B1180" s="113"/>
    </row>
    <row r="1181" spans="1:2" ht="17.100000000000001" customHeight="1">
      <c r="A1181" s="25" t="s">
        <v>172</v>
      </c>
      <c r="B1181" s="113"/>
    </row>
    <row r="1182" spans="1:2" ht="17.100000000000001" customHeight="1">
      <c r="A1182" s="25" t="s">
        <v>1050</v>
      </c>
      <c r="B1182" s="113">
        <v>59.87</v>
      </c>
    </row>
    <row r="1183" spans="1:2" ht="17.100000000000001" customHeight="1">
      <c r="A1183" s="25" t="s">
        <v>1051</v>
      </c>
      <c r="B1183" s="113"/>
    </row>
    <row r="1184" spans="1:2" ht="17.100000000000001" customHeight="1">
      <c r="A1184" s="25" t="s">
        <v>1052</v>
      </c>
      <c r="B1184" s="113"/>
    </row>
    <row r="1185" spans="1:2" ht="17.100000000000001" customHeight="1">
      <c r="A1185" s="25" t="s">
        <v>1053</v>
      </c>
      <c r="B1185" s="113"/>
    </row>
    <row r="1186" spans="1:2" ht="17.100000000000001" customHeight="1">
      <c r="A1186" s="25" t="s">
        <v>1054</v>
      </c>
      <c r="B1186" s="113"/>
    </row>
    <row r="1187" spans="1:2" ht="17.100000000000001" customHeight="1">
      <c r="A1187" s="25" t="s">
        <v>1055</v>
      </c>
      <c r="B1187" s="113"/>
    </row>
    <row r="1188" spans="1:2" ht="17.100000000000001" customHeight="1">
      <c r="A1188" s="25" t="s">
        <v>1056</v>
      </c>
      <c r="B1188" s="113"/>
    </row>
    <row r="1189" spans="1:2" ht="17.100000000000001" customHeight="1">
      <c r="A1189" s="25" t="s">
        <v>1057</v>
      </c>
      <c r="B1189" s="113"/>
    </row>
    <row r="1190" spans="1:2" ht="17.100000000000001" customHeight="1">
      <c r="A1190" s="25" t="s">
        <v>1058</v>
      </c>
      <c r="B1190" s="113"/>
    </row>
    <row r="1191" spans="1:2" ht="17.100000000000001" customHeight="1">
      <c r="A1191" s="25" t="s">
        <v>1059</v>
      </c>
      <c r="B1191" s="113"/>
    </row>
    <row r="1192" spans="1:2" ht="17.100000000000001" customHeight="1">
      <c r="A1192" s="25" t="s">
        <v>1060</v>
      </c>
      <c r="B1192" s="113"/>
    </row>
    <row r="1193" spans="1:2" ht="17.100000000000001" customHeight="1">
      <c r="A1193" s="25" t="s">
        <v>1061</v>
      </c>
      <c r="B1193" s="113"/>
    </row>
    <row r="1194" spans="1:2" ht="17.100000000000001" customHeight="1">
      <c r="A1194" s="25" t="s">
        <v>1062</v>
      </c>
      <c r="B1194" s="113"/>
    </row>
    <row r="1195" spans="1:2" ht="17.100000000000001" customHeight="1">
      <c r="A1195" s="25" t="s">
        <v>1063</v>
      </c>
      <c r="B1195" s="113">
        <v>7750.45</v>
      </c>
    </row>
    <row r="1196" spans="1:2" ht="17.100000000000001" customHeight="1">
      <c r="A1196" s="25" t="s">
        <v>1064</v>
      </c>
      <c r="B1196" s="113">
        <v>210.22</v>
      </c>
    </row>
    <row r="1197" spans="1:2" ht="17.100000000000001" customHeight="1">
      <c r="A1197" s="25" t="s">
        <v>1065</v>
      </c>
      <c r="B1197" s="113"/>
    </row>
    <row r="1198" spans="1:2" ht="17.100000000000001" customHeight="1">
      <c r="A1198" s="25" t="s">
        <v>1066</v>
      </c>
      <c r="B1198" s="113"/>
    </row>
    <row r="1199" spans="1:2" ht="17.100000000000001" customHeight="1">
      <c r="A1199" s="25" t="s">
        <v>1067</v>
      </c>
      <c r="B1199" s="113"/>
    </row>
    <row r="1200" spans="1:2" ht="17.100000000000001" customHeight="1">
      <c r="A1200" s="25" t="s">
        <v>1068</v>
      </c>
      <c r="B1200" s="113">
        <v>83.69</v>
      </c>
    </row>
    <row r="1201" spans="1:2" ht="17.100000000000001" customHeight="1">
      <c r="A1201" s="25" t="s">
        <v>1069</v>
      </c>
      <c r="B1201" s="113">
        <v>126.53</v>
      </c>
    </row>
    <row r="1202" spans="1:2" ht="17.100000000000001" customHeight="1">
      <c r="A1202" s="47" t="s">
        <v>1070</v>
      </c>
      <c r="B1202" s="113"/>
    </row>
    <row r="1203" spans="1:2" ht="17.100000000000001" customHeight="1">
      <c r="A1203" s="47" t="s">
        <v>1071</v>
      </c>
      <c r="B1203" s="113"/>
    </row>
    <row r="1204" spans="1:2" ht="17.100000000000001" customHeight="1">
      <c r="A1204" s="47" t="s">
        <v>1072</v>
      </c>
      <c r="B1204" s="113"/>
    </row>
    <row r="1205" spans="1:2" ht="17.100000000000001" customHeight="1">
      <c r="A1205" s="25" t="s">
        <v>1073</v>
      </c>
      <c r="B1205" s="113"/>
    </row>
    <row r="1206" spans="1:2" ht="17.100000000000001" customHeight="1">
      <c r="A1206" s="25" t="s">
        <v>1074</v>
      </c>
      <c r="B1206" s="113">
        <v>7301.74</v>
      </c>
    </row>
    <row r="1207" spans="1:2" ht="17.100000000000001" customHeight="1">
      <c r="A1207" s="25" t="s">
        <v>1075</v>
      </c>
      <c r="B1207" s="113">
        <v>7301.74</v>
      </c>
    </row>
    <row r="1208" spans="1:2" ht="17.100000000000001" customHeight="1">
      <c r="A1208" s="25" t="s">
        <v>1076</v>
      </c>
      <c r="B1208" s="113"/>
    </row>
    <row r="1209" spans="1:2" ht="17.100000000000001" customHeight="1">
      <c r="A1209" s="25" t="s">
        <v>1077</v>
      </c>
      <c r="B1209" s="113"/>
    </row>
    <row r="1210" spans="1:2" ht="17.100000000000001" customHeight="1">
      <c r="A1210" s="25" t="s">
        <v>1078</v>
      </c>
      <c r="B1210" s="113">
        <v>238.49</v>
      </c>
    </row>
    <row r="1211" spans="1:2" ht="17.100000000000001" customHeight="1">
      <c r="A1211" s="25" t="s">
        <v>1079</v>
      </c>
      <c r="B1211" s="113"/>
    </row>
    <row r="1212" spans="1:2" ht="17.100000000000001" customHeight="1">
      <c r="A1212" s="25" t="s">
        <v>1080</v>
      </c>
      <c r="B1212" s="113"/>
    </row>
    <row r="1213" spans="1:2" ht="17.100000000000001" customHeight="1">
      <c r="A1213" s="25" t="s">
        <v>1081</v>
      </c>
      <c r="B1213" s="113">
        <v>238.49</v>
      </c>
    </row>
    <row r="1214" spans="1:2" ht="17.100000000000001" customHeight="1">
      <c r="A1214" s="25" t="s">
        <v>1082</v>
      </c>
      <c r="B1214" s="113">
        <v>345.94</v>
      </c>
    </row>
    <row r="1215" spans="1:2" ht="17.100000000000001" customHeight="1">
      <c r="A1215" s="25" t="s">
        <v>1083</v>
      </c>
      <c r="B1215" s="113">
        <v>345.94</v>
      </c>
    </row>
    <row r="1216" spans="1:2" ht="17.100000000000001" customHeight="1">
      <c r="A1216" s="25" t="s">
        <v>170</v>
      </c>
      <c r="B1216" s="113">
        <v>245.54</v>
      </c>
    </row>
    <row r="1217" spans="1:2" ht="17.100000000000001" customHeight="1">
      <c r="A1217" s="25" t="s">
        <v>171</v>
      </c>
      <c r="B1217" s="113"/>
    </row>
    <row r="1218" spans="1:2" ht="17.100000000000001" customHeight="1">
      <c r="A1218" s="25" t="s">
        <v>172</v>
      </c>
      <c r="B1218" s="113"/>
    </row>
    <row r="1219" spans="1:2" ht="17.100000000000001" customHeight="1">
      <c r="A1219" s="25" t="s">
        <v>1084</v>
      </c>
      <c r="B1219" s="113"/>
    </row>
    <row r="1220" spans="1:2" ht="17.100000000000001" customHeight="1">
      <c r="A1220" s="25" t="s">
        <v>1085</v>
      </c>
      <c r="B1220" s="113"/>
    </row>
    <row r="1221" spans="1:2" ht="17.100000000000001" customHeight="1">
      <c r="A1221" s="25" t="s">
        <v>1086</v>
      </c>
      <c r="B1221" s="113">
        <v>2.4</v>
      </c>
    </row>
    <row r="1222" spans="1:2" ht="17.100000000000001" customHeight="1">
      <c r="A1222" s="25" t="s">
        <v>1087</v>
      </c>
      <c r="B1222" s="113"/>
    </row>
    <row r="1223" spans="1:2" ht="17.100000000000001" customHeight="1">
      <c r="A1223" s="25" t="s">
        <v>1088</v>
      </c>
      <c r="B1223" s="113"/>
    </row>
    <row r="1224" spans="1:2" ht="17.100000000000001" customHeight="1">
      <c r="A1224" s="25" t="s">
        <v>1089</v>
      </c>
      <c r="B1224" s="113"/>
    </row>
    <row r="1225" spans="1:2" ht="17.100000000000001" customHeight="1">
      <c r="A1225" s="25" t="s">
        <v>1090</v>
      </c>
      <c r="B1225" s="113"/>
    </row>
    <row r="1226" spans="1:2" ht="17.100000000000001" customHeight="1">
      <c r="A1226" s="25" t="s">
        <v>1091</v>
      </c>
      <c r="B1226" s="113"/>
    </row>
    <row r="1227" spans="1:2" ht="17.100000000000001" customHeight="1">
      <c r="A1227" s="25" t="s">
        <v>1092</v>
      </c>
      <c r="B1227" s="113"/>
    </row>
    <row r="1228" spans="1:2" ht="17.100000000000001" customHeight="1">
      <c r="A1228" s="25" t="s">
        <v>1093</v>
      </c>
      <c r="B1228" s="113"/>
    </row>
    <row r="1229" spans="1:2" ht="17.100000000000001" customHeight="1">
      <c r="A1229" s="25" t="s">
        <v>1094</v>
      </c>
      <c r="B1229" s="113"/>
    </row>
    <row r="1230" spans="1:2" ht="17.100000000000001" customHeight="1">
      <c r="A1230" s="25" t="s">
        <v>1095</v>
      </c>
      <c r="B1230" s="113"/>
    </row>
    <row r="1231" spans="1:2" ht="17.100000000000001" customHeight="1">
      <c r="A1231" s="25" t="s">
        <v>179</v>
      </c>
      <c r="B1231" s="113"/>
    </row>
    <row r="1232" spans="1:2" ht="17.100000000000001" customHeight="1">
      <c r="A1232" s="25" t="s">
        <v>1096</v>
      </c>
      <c r="B1232" s="113">
        <v>98</v>
      </c>
    </row>
    <row r="1233" spans="1:2" ht="17.100000000000001" customHeight="1">
      <c r="A1233" s="25" t="s">
        <v>1097</v>
      </c>
      <c r="B1233" s="113"/>
    </row>
    <row r="1234" spans="1:2" ht="17.100000000000001" customHeight="1">
      <c r="A1234" s="25" t="s">
        <v>1098</v>
      </c>
      <c r="B1234" s="113"/>
    </row>
    <row r="1235" spans="1:2" ht="17.100000000000001" customHeight="1">
      <c r="A1235" s="25" t="s">
        <v>1099</v>
      </c>
      <c r="B1235" s="113"/>
    </row>
    <row r="1236" spans="1:2" ht="17.100000000000001" customHeight="1">
      <c r="A1236" s="25" t="s">
        <v>1100</v>
      </c>
      <c r="B1236" s="113"/>
    </row>
    <row r="1237" spans="1:2" ht="17.100000000000001" customHeight="1">
      <c r="A1237" s="25" t="s">
        <v>1101</v>
      </c>
      <c r="B1237" s="113"/>
    </row>
    <row r="1238" spans="1:2" ht="17.100000000000001" customHeight="1">
      <c r="A1238" s="25" t="s">
        <v>1102</v>
      </c>
      <c r="B1238" s="113"/>
    </row>
    <row r="1239" spans="1:2" ht="17.100000000000001" customHeight="1">
      <c r="A1239" s="25" t="s">
        <v>1103</v>
      </c>
      <c r="B1239" s="113"/>
    </row>
    <row r="1240" spans="1:2" ht="17.100000000000001" customHeight="1">
      <c r="A1240" s="25" t="s">
        <v>1104</v>
      </c>
      <c r="B1240" s="113"/>
    </row>
    <row r="1241" spans="1:2" ht="17.100000000000001" customHeight="1">
      <c r="A1241" s="25" t="s">
        <v>1105</v>
      </c>
      <c r="B1241" s="113"/>
    </row>
    <row r="1242" spans="1:2" ht="17.100000000000001" customHeight="1">
      <c r="A1242" s="25" t="s">
        <v>1106</v>
      </c>
      <c r="B1242" s="113"/>
    </row>
    <row r="1243" spans="1:2" ht="17.100000000000001" customHeight="1">
      <c r="A1243" s="25" t="s">
        <v>1107</v>
      </c>
      <c r="B1243" s="113"/>
    </row>
    <row r="1244" spans="1:2" ht="17.100000000000001" customHeight="1">
      <c r="A1244" s="25" t="s">
        <v>1108</v>
      </c>
      <c r="B1244" s="113"/>
    </row>
    <row r="1245" spans="1:2" ht="17.100000000000001" customHeight="1">
      <c r="A1245" s="25" t="s">
        <v>1109</v>
      </c>
      <c r="B1245" s="113"/>
    </row>
    <row r="1246" spans="1:2" ht="17.100000000000001" customHeight="1">
      <c r="A1246" s="25" t="s">
        <v>1110</v>
      </c>
      <c r="B1246" s="113"/>
    </row>
    <row r="1247" spans="1:2" ht="17.100000000000001" customHeight="1">
      <c r="A1247" s="25" t="s">
        <v>1111</v>
      </c>
      <c r="B1247" s="113"/>
    </row>
    <row r="1248" spans="1:2" ht="17.100000000000001" customHeight="1">
      <c r="A1248" s="25" t="s">
        <v>1112</v>
      </c>
      <c r="B1248" s="113"/>
    </row>
    <row r="1249" spans="1:2" ht="17.100000000000001" customHeight="1">
      <c r="A1249" s="25" t="s">
        <v>1113</v>
      </c>
      <c r="B1249" s="113"/>
    </row>
    <row r="1250" spans="1:2" ht="17.100000000000001" customHeight="1">
      <c r="A1250" s="25" t="s">
        <v>1114</v>
      </c>
      <c r="B1250" s="113"/>
    </row>
    <row r="1251" spans="1:2" ht="17.100000000000001" customHeight="1">
      <c r="A1251" s="25" t="s">
        <v>1115</v>
      </c>
      <c r="B1251" s="113"/>
    </row>
    <row r="1252" spans="1:2" ht="17.100000000000001" customHeight="1">
      <c r="A1252" s="25" t="s">
        <v>1116</v>
      </c>
      <c r="B1252" s="113"/>
    </row>
    <row r="1253" spans="1:2" ht="17.100000000000001" customHeight="1">
      <c r="A1253" s="25" t="s">
        <v>1117</v>
      </c>
      <c r="B1253" s="113"/>
    </row>
    <row r="1254" spans="1:2" ht="17.100000000000001" customHeight="1">
      <c r="A1254" s="25" t="s">
        <v>1118</v>
      </c>
      <c r="B1254" s="113"/>
    </row>
    <row r="1255" spans="1:2" ht="17.100000000000001" customHeight="1">
      <c r="A1255" s="25" t="s">
        <v>1119</v>
      </c>
      <c r="B1255" s="113"/>
    </row>
    <row r="1256" spans="1:2" ht="17.100000000000001" customHeight="1">
      <c r="A1256" s="25" t="s">
        <v>1120</v>
      </c>
      <c r="B1256" s="113"/>
    </row>
    <row r="1257" spans="1:2" ht="17.100000000000001" customHeight="1">
      <c r="A1257" s="25" t="s">
        <v>1121</v>
      </c>
      <c r="B1257" s="113"/>
    </row>
    <row r="1258" spans="1:2" ht="17.100000000000001" customHeight="1">
      <c r="A1258" s="25" t="s">
        <v>1122</v>
      </c>
      <c r="B1258" s="113"/>
    </row>
    <row r="1259" spans="1:2" ht="17.100000000000001" customHeight="1">
      <c r="A1259" s="25" t="s">
        <v>1123</v>
      </c>
      <c r="B1259" s="113">
        <v>2785.86</v>
      </c>
    </row>
    <row r="1260" spans="1:2" ht="17.100000000000001" customHeight="1">
      <c r="A1260" s="25" t="s">
        <v>1124</v>
      </c>
      <c r="B1260" s="113">
        <v>767.06</v>
      </c>
    </row>
    <row r="1261" spans="1:2" ht="17.100000000000001" customHeight="1">
      <c r="A1261" s="25" t="s">
        <v>170</v>
      </c>
      <c r="B1261" s="113">
        <v>731.23</v>
      </c>
    </row>
    <row r="1262" spans="1:2" ht="17.100000000000001" customHeight="1">
      <c r="A1262" s="25" t="s">
        <v>171</v>
      </c>
      <c r="B1262" s="113">
        <v>4</v>
      </c>
    </row>
    <row r="1263" spans="1:2" ht="17.100000000000001" customHeight="1">
      <c r="A1263" s="25" t="s">
        <v>172</v>
      </c>
      <c r="B1263" s="113"/>
    </row>
    <row r="1264" spans="1:2" ht="17.100000000000001" customHeight="1">
      <c r="A1264" s="25" t="s">
        <v>1125</v>
      </c>
      <c r="B1264" s="113">
        <v>9</v>
      </c>
    </row>
    <row r="1265" spans="1:2" ht="17.100000000000001" customHeight="1">
      <c r="A1265" s="25" t="s">
        <v>1126</v>
      </c>
      <c r="B1265" s="113"/>
    </row>
    <row r="1266" spans="1:2" ht="17.100000000000001" customHeight="1">
      <c r="A1266" s="25" t="s">
        <v>1127</v>
      </c>
      <c r="B1266" s="113"/>
    </row>
    <row r="1267" spans="1:2" ht="17.100000000000001" customHeight="1">
      <c r="A1267" s="25" t="s">
        <v>1128</v>
      </c>
      <c r="B1267" s="113">
        <v>8.6199999999999992</v>
      </c>
    </row>
    <row r="1268" spans="1:2" ht="17.100000000000001" customHeight="1">
      <c r="A1268" s="25" t="s">
        <v>1129</v>
      </c>
      <c r="B1268" s="113">
        <v>12.21</v>
      </c>
    </row>
    <row r="1269" spans="1:2" ht="17.100000000000001" customHeight="1">
      <c r="A1269" s="25" t="s">
        <v>179</v>
      </c>
      <c r="B1269" s="113"/>
    </row>
    <row r="1270" spans="1:2" ht="17.100000000000001" customHeight="1">
      <c r="A1270" s="25" t="s">
        <v>1130</v>
      </c>
      <c r="B1270" s="113">
        <v>2</v>
      </c>
    </row>
    <row r="1271" spans="1:2" ht="17.100000000000001" customHeight="1">
      <c r="A1271" s="25" t="s">
        <v>1131</v>
      </c>
      <c r="B1271" s="113">
        <v>1499.09</v>
      </c>
    </row>
    <row r="1272" spans="1:2" ht="17.100000000000001" customHeight="1">
      <c r="A1272" s="25" t="s">
        <v>170</v>
      </c>
      <c r="B1272" s="113">
        <v>1297.48</v>
      </c>
    </row>
    <row r="1273" spans="1:2" ht="17.100000000000001" customHeight="1">
      <c r="A1273" s="25" t="s">
        <v>171</v>
      </c>
      <c r="B1273" s="113"/>
    </row>
    <row r="1274" spans="1:2" ht="17.100000000000001" customHeight="1">
      <c r="A1274" s="25" t="s">
        <v>172</v>
      </c>
      <c r="B1274" s="113"/>
    </row>
    <row r="1275" spans="1:2" ht="17.100000000000001" customHeight="1">
      <c r="A1275" s="25" t="s">
        <v>1132</v>
      </c>
      <c r="B1275" s="113"/>
    </row>
    <row r="1276" spans="1:2" ht="17.100000000000001" customHeight="1">
      <c r="A1276" s="25" t="s">
        <v>179</v>
      </c>
      <c r="B1276" s="113"/>
    </row>
    <row r="1277" spans="1:2" ht="17.100000000000001" customHeight="1">
      <c r="A1277" s="25" t="s">
        <v>1133</v>
      </c>
      <c r="B1277" s="113">
        <v>201.61</v>
      </c>
    </row>
    <row r="1278" spans="1:2" ht="17.100000000000001" customHeight="1">
      <c r="A1278" s="25" t="s">
        <v>1134</v>
      </c>
      <c r="B1278" s="113">
        <v>2.58</v>
      </c>
    </row>
    <row r="1279" spans="1:2" ht="17.100000000000001" customHeight="1">
      <c r="A1279" s="25" t="s">
        <v>170</v>
      </c>
      <c r="B1279" s="113">
        <v>2.58</v>
      </c>
    </row>
    <row r="1280" spans="1:2" ht="17.100000000000001" customHeight="1">
      <c r="A1280" s="25" t="s">
        <v>171</v>
      </c>
      <c r="B1280" s="113"/>
    </row>
    <row r="1281" spans="1:2" ht="17.100000000000001" customHeight="1">
      <c r="A1281" s="25" t="s">
        <v>172</v>
      </c>
      <c r="B1281" s="113"/>
    </row>
    <row r="1282" spans="1:2" ht="17.100000000000001" customHeight="1">
      <c r="A1282" s="25" t="s">
        <v>1135</v>
      </c>
      <c r="B1282" s="113"/>
    </row>
    <row r="1283" spans="1:2" ht="17.100000000000001" customHeight="1">
      <c r="A1283" s="25" t="s">
        <v>1136</v>
      </c>
      <c r="B1283" s="113"/>
    </row>
    <row r="1284" spans="1:2" ht="17.100000000000001" customHeight="1">
      <c r="A1284" s="25" t="s">
        <v>179</v>
      </c>
      <c r="B1284" s="113"/>
    </row>
    <row r="1285" spans="1:2" ht="17.100000000000001" customHeight="1">
      <c r="A1285" s="25" t="s">
        <v>1137</v>
      </c>
      <c r="B1285" s="113"/>
    </row>
    <row r="1286" spans="1:2" ht="17.100000000000001" customHeight="1">
      <c r="A1286" s="25" t="s">
        <v>1138</v>
      </c>
      <c r="B1286" s="113">
        <v>74.36</v>
      </c>
    </row>
    <row r="1287" spans="1:2" ht="17.100000000000001" customHeight="1">
      <c r="A1287" s="25" t="s">
        <v>170</v>
      </c>
      <c r="B1287" s="113">
        <v>63.77</v>
      </c>
    </row>
    <row r="1288" spans="1:2" ht="17.100000000000001" customHeight="1">
      <c r="A1288" s="25" t="s">
        <v>171</v>
      </c>
      <c r="B1288" s="113">
        <v>4.8</v>
      </c>
    </row>
    <row r="1289" spans="1:2" ht="17.100000000000001" customHeight="1">
      <c r="A1289" s="25" t="s">
        <v>172</v>
      </c>
      <c r="B1289" s="113"/>
    </row>
    <row r="1290" spans="1:2" ht="17.100000000000001" customHeight="1">
      <c r="A1290" s="25" t="s">
        <v>1139</v>
      </c>
      <c r="B1290" s="113"/>
    </row>
    <row r="1291" spans="1:2" ht="17.100000000000001" customHeight="1">
      <c r="A1291" s="25" t="s">
        <v>1140</v>
      </c>
      <c r="B1291" s="113"/>
    </row>
    <row r="1292" spans="1:2" ht="17.100000000000001" customHeight="1">
      <c r="A1292" s="25" t="s">
        <v>1141</v>
      </c>
      <c r="B1292" s="113"/>
    </row>
    <row r="1293" spans="1:2" ht="17.100000000000001" customHeight="1">
      <c r="A1293" s="25" t="s">
        <v>1142</v>
      </c>
      <c r="B1293" s="113"/>
    </row>
    <row r="1294" spans="1:2" ht="17.100000000000001" customHeight="1">
      <c r="A1294" s="25" t="s">
        <v>1143</v>
      </c>
      <c r="B1294" s="113"/>
    </row>
    <row r="1295" spans="1:2" ht="17.100000000000001" customHeight="1">
      <c r="A1295" s="25" t="s">
        <v>1144</v>
      </c>
      <c r="B1295" s="113">
        <v>5.79</v>
      </c>
    </row>
    <row r="1296" spans="1:2" ht="17.100000000000001" customHeight="1">
      <c r="A1296" s="25" t="s">
        <v>1145</v>
      </c>
      <c r="B1296" s="113"/>
    </row>
    <row r="1297" spans="1:2" ht="17.100000000000001" customHeight="1">
      <c r="A1297" s="25" t="s">
        <v>1146</v>
      </c>
      <c r="B1297" s="113"/>
    </row>
    <row r="1298" spans="1:2" ht="17.100000000000001" customHeight="1">
      <c r="A1298" s="25" t="s">
        <v>1147</v>
      </c>
      <c r="B1298" s="113"/>
    </row>
    <row r="1299" spans="1:2" ht="17.100000000000001" customHeight="1">
      <c r="A1299" s="25" t="s">
        <v>1148</v>
      </c>
      <c r="B1299" s="113"/>
    </row>
    <row r="1300" spans="1:2" ht="17.100000000000001" customHeight="1">
      <c r="A1300" s="25" t="s">
        <v>1149</v>
      </c>
      <c r="B1300" s="113"/>
    </row>
    <row r="1301" spans="1:2" ht="17.100000000000001" customHeight="1">
      <c r="A1301" s="25" t="s">
        <v>1150</v>
      </c>
      <c r="B1301" s="113"/>
    </row>
    <row r="1302" spans="1:2" ht="17.100000000000001" customHeight="1">
      <c r="A1302" s="25" t="s">
        <v>1151</v>
      </c>
      <c r="B1302" s="113"/>
    </row>
    <row r="1303" spans="1:2" ht="17.100000000000001" customHeight="1">
      <c r="A1303" s="25" t="s">
        <v>1152</v>
      </c>
      <c r="B1303" s="113">
        <v>442.77</v>
      </c>
    </row>
    <row r="1304" spans="1:2" ht="17.100000000000001" customHeight="1">
      <c r="A1304" s="25" t="s">
        <v>1153</v>
      </c>
      <c r="B1304" s="113"/>
    </row>
    <row r="1305" spans="1:2" ht="17.100000000000001" customHeight="1">
      <c r="A1305" s="25" t="s">
        <v>1154</v>
      </c>
      <c r="B1305" s="113">
        <v>442.77</v>
      </c>
    </row>
    <row r="1306" spans="1:2" ht="17.100000000000001" customHeight="1">
      <c r="A1306" s="25" t="s">
        <v>1155</v>
      </c>
      <c r="B1306" s="113"/>
    </row>
    <row r="1307" spans="1:2" ht="17.100000000000001" customHeight="1">
      <c r="A1307" s="25" t="s">
        <v>1156</v>
      </c>
      <c r="B1307" s="113"/>
    </row>
    <row r="1308" spans="1:2" ht="17.100000000000001" customHeight="1">
      <c r="A1308" s="25" t="s">
        <v>1157</v>
      </c>
      <c r="B1308" s="113"/>
    </row>
    <row r="1309" spans="1:2" ht="17.100000000000001" customHeight="1">
      <c r="A1309" s="25" t="s">
        <v>1158</v>
      </c>
      <c r="B1309" s="113">
        <v>4712.74</v>
      </c>
    </row>
    <row r="1310" spans="1:2" ht="17.100000000000001" customHeight="1">
      <c r="A1310" s="25" t="s">
        <v>1159</v>
      </c>
      <c r="B1310" s="113">
        <v>4712.74</v>
      </c>
    </row>
    <row r="1311" spans="1:2" ht="17.100000000000001" customHeight="1">
      <c r="A1311" s="25" t="s">
        <v>1160</v>
      </c>
      <c r="B1311" s="113">
        <v>4712.74</v>
      </c>
    </row>
    <row r="1312" spans="1:2" ht="17.100000000000001" customHeight="1">
      <c r="A1312" s="25" t="s">
        <v>1161</v>
      </c>
      <c r="B1312" s="113">
        <v>2358.9899999999998</v>
      </c>
    </row>
    <row r="1313" spans="1:2" ht="17.100000000000001" customHeight="1">
      <c r="A1313" s="25" t="s">
        <v>1162</v>
      </c>
      <c r="B1313" s="113">
        <v>2359</v>
      </c>
    </row>
    <row r="1314" spans="1:2" ht="17.100000000000001" customHeight="1">
      <c r="A1314" s="25" t="s">
        <v>1163</v>
      </c>
      <c r="B1314" s="113">
        <v>2359</v>
      </c>
    </row>
    <row r="1315" spans="1:2" ht="17.100000000000001" customHeight="1">
      <c r="A1315" s="25" t="s">
        <v>1164</v>
      </c>
      <c r="B1315" s="113"/>
    </row>
    <row r="1316" spans="1:2" ht="17.100000000000001" customHeight="1">
      <c r="A1316" s="25" t="s">
        <v>1165</v>
      </c>
      <c r="B1316" s="113"/>
    </row>
    <row r="1317" spans="1:2" ht="17.100000000000001" customHeight="1">
      <c r="A1317" s="25" t="s">
        <v>1166</v>
      </c>
      <c r="B1317" s="113"/>
    </row>
    <row r="1318" spans="1:2" ht="17.100000000000001" customHeight="1">
      <c r="A1318" s="25" t="s">
        <v>1167</v>
      </c>
      <c r="B1318" s="113">
        <v>1</v>
      </c>
    </row>
    <row r="1319" spans="1:2" ht="17.100000000000001" customHeight="1">
      <c r="A1319" s="25" t="s">
        <v>1168</v>
      </c>
      <c r="B1319" s="113">
        <v>1</v>
      </c>
    </row>
    <row r="1320" spans="1:2" ht="17.100000000000001" customHeight="1">
      <c r="A1320" s="25" t="s">
        <v>1169</v>
      </c>
      <c r="B1320" s="113">
        <v>1</v>
      </c>
    </row>
    <row r="1321" spans="1:2" ht="17.100000000000001" customHeight="1">
      <c r="A1321" s="21" t="s">
        <v>167</v>
      </c>
      <c r="B1321" s="113">
        <v>258111</v>
      </c>
    </row>
    <row r="1322" spans="1:2" ht="17.100000000000001" customHeight="1">
      <c r="B1322" s="112"/>
    </row>
    <row r="1323" spans="1:2" ht="17.100000000000001" customHeight="1">
      <c r="B1323" s="112"/>
    </row>
    <row r="1324" spans="1:2" ht="17.100000000000001" customHeight="1">
      <c r="B1324" s="112"/>
    </row>
    <row r="1325" spans="1:2" ht="17.100000000000001" customHeight="1">
      <c r="B1325" s="112"/>
    </row>
    <row r="1326" spans="1:2" ht="17.100000000000001" customHeight="1">
      <c r="B1326" s="112"/>
    </row>
    <row r="1327" spans="1:2" ht="17.100000000000001" customHeight="1">
      <c r="B1327" s="112"/>
    </row>
    <row r="1328" spans="1:2" ht="17.100000000000001" customHeight="1">
      <c r="B1328" s="112"/>
    </row>
    <row r="1329" spans="2:2" ht="17.100000000000001" customHeight="1">
      <c r="B1329" s="112"/>
    </row>
    <row r="1330" spans="2:2" ht="17.100000000000001" customHeight="1">
      <c r="B1330" s="112"/>
    </row>
    <row r="1331" spans="2:2" ht="17.100000000000001" customHeight="1">
      <c r="B1331" s="112"/>
    </row>
  </sheetData>
  <mergeCells count="3">
    <mergeCell ref="A1:B1"/>
    <mergeCell ref="A2:B2"/>
    <mergeCell ref="A3:B3"/>
  </mergeCells>
  <phoneticPr fontId="50" type="noConversion"/>
  <printOptions horizontalCentered="1" verticalCentered="1" gridLines="1"/>
  <pageMargins left="3" right="2" top="1" bottom="1" header="0" footer="0"/>
  <pageSetup scale="64" pageOrder="overThenDown" orientation="landscape" blackAndWhite="1"/>
  <headerFooter alignWithMargins="0">
    <oddHeader>&amp;C@$</oddHeader>
    <oddFooter>&amp;C@&amp;- &amp;P&amp;-$</oddFooter>
  </headerFooter>
</worksheet>
</file>

<file path=xl/worksheets/sheet8.xml><?xml version="1.0" encoding="utf-8"?>
<worksheet xmlns="http://schemas.openxmlformats.org/spreadsheetml/2006/main" xmlns:r="http://schemas.openxmlformats.org/officeDocument/2006/relationships">
  <dimension ref="A1:C73"/>
  <sheetViews>
    <sheetView workbookViewId="0">
      <selection activeCell="D1" sqref="D1:D1048576"/>
    </sheetView>
  </sheetViews>
  <sheetFormatPr defaultColWidth="9" defaultRowHeight="14.25"/>
  <cols>
    <col min="1" max="1" width="11.625" customWidth="1"/>
    <col min="2" max="2" width="37.375" customWidth="1"/>
    <col min="3" max="3" width="47.375" customWidth="1"/>
  </cols>
  <sheetData>
    <row r="1" spans="1:3" ht="22.5">
      <c r="A1" s="144" t="s">
        <v>2578</v>
      </c>
      <c r="B1" s="144"/>
      <c r="C1" s="144"/>
    </row>
    <row r="2" spans="1:3" s="95" customFormat="1">
      <c r="A2" s="145" t="s">
        <v>45</v>
      </c>
      <c r="B2" s="145"/>
      <c r="C2" s="145"/>
    </row>
    <row r="3" spans="1:3">
      <c r="A3" s="145" t="s">
        <v>113</v>
      </c>
      <c r="B3" s="145"/>
      <c r="C3" s="145"/>
    </row>
    <row r="4" spans="1:3">
      <c r="A4" s="81" t="s">
        <v>2456</v>
      </c>
      <c r="B4" s="81" t="s">
        <v>2457</v>
      </c>
      <c r="C4" s="82" t="s">
        <v>2458</v>
      </c>
    </row>
    <row r="5" spans="1:3">
      <c r="A5" s="83" t="s">
        <v>20</v>
      </c>
      <c r="B5" s="84" t="s">
        <v>2459</v>
      </c>
      <c r="C5" s="85">
        <v>126613</v>
      </c>
    </row>
    <row r="6" spans="1:3">
      <c r="A6" s="83" t="s">
        <v>2460</v>
      </c>
      <c r="B6" s="84" t="s">
        <v>2461</v>
      </c>
      <c r="C6" s="85">
        <v>36280</v>
      </c>
    </row>
    <row r="7" spans="1:3">
      <c r="A7" s="83" t="s">
        <v>2462</v>
      </c>
      <c r="B7" s="86" t="s">
        <v>2463</v>
      </c>
      <c r="C7" s="87">
        <v>24032</v>
      </c>
    </row>
    <row r="8" spans="1:3">
      <c r="A8" s="83" t="s">
        <v>2464</v>
      </c>
      <c r="B8" s="86" t="s">
        <v>2465</v>
      </c>
      <c r="C8" s="87">
        <v>6282</v>
      </c>
    </row>
    <row r="9" spans="1:3">
      <c r="A9" s="83" t="s">
        <v>2466</v>
      </c>
      <c r="B9" s="86" t="s">
        <v>1075</v>
      </c>
      <c r="C9" s="87">
        <v>2895</v>
      </c>
    </row>
    <row r="10" spans="1:3">
      <c r="A10" s="83" t="s">
        <v>2467</v>
      </c>
      <c r="B10" s="86" t="s">
        <v>2468</v>
      </c>
      <c r="C10" s="87">
        <v>3071</v>
      </c>
    </row>
    <row r="11" spans="1:3">
      <c r="A11" s="83" t="s">
        <v>2469</v>
      </c>
      <c r="B11" s="84" t="s">
        <v>2470</v>
      </c>
      <c r="C11" s="85">
        <v>3506</v>
      </c>
    </row>
    <row r="12" spans="1:3">
      <c r="A12" s="83" t="s">
        <v>2471</v>
      </c>
      <c r="B12" s="86" t="s">
        <v>2472</v>
      </c>
      <c r="C12" s="87">
        <v>2514</v>
      </c>
    </row>
    <row r="13" spans="1:3">
      <c r="A13" s="83" t="s">
        <v>2473</v>
      </c>
      <c r="B13" s="86" t="s">
        <v>2474</v>
      </c>
      <c r="C13" s="87">
        <v>2</v>
      </c>
    </row>
    <row r="14" spans="1:3">
      <c r="A14" s="83" t="s">
        <v>2475</v>
      </c>
      <c r="B14" s="86" t="s">
        <v>2476</v>
      </c>
      <c r="C14" s="87">
        <v>24</v>
      </c>
    </row>
    <row r="15" spans="1:3">
      <c r="A15" s="83" t="s">
        <v>2477</v>
      </c>
      <c r="B15" s="86" t="s">
        <v>2478</v>
      </c>
      <c r="C15" s="87"/>
    </row>
    <row r="16" spans="1:3">
      <c r="A16" s="83" t="s">
        <v>2479</v>
      </c>
      <c r="B16" s="86" t="s">
        <v>2480</v>
      </c>
      <c r="C16" s="87">
        <v>56</v>
      </c>
    </row>
    <row r="17" spans="1:3">
      <c r="A17" s="83" t="s">
        <v>2481</v>
      </c>
      <c r="B17" s="86" t="s">
        <v>2482</v>
      </c>
      <c r="C17" s="87">
        <v>22</v>
      </c>
    </row>
    <row r="18" spans="1:3">
      <c r="A18" s="83" t="s">
        <v>2483</v>
      </c>
      <c r="B18" s="86" t="s">
        <v>2484</v>
      </c>
      <c r="C18" s="87"/>
    </row>
    <row r="19" spans="1:3">
      <c r="A19" s="83" t="s">
        <v>2485</v>
      </c>
      <c r="B19" s="86" t="s">
        <v>2486</v>
      </c>
      <c r="C19" s="87">
        <v>500</v>
      </c>
    </row>
    <row r="20" spans="1:3">
      <c r="A20" s="83" t="s">
        <v>2487</v>
      </c>
      <c r="B20" s="86" t="s">
        <v>2488</v>
      </c>
      <c r="C20" s="87">
        <v>141</v>
      </c>
    </row>
    <row r="21" spans="1:3">
      <c r="A21" s="83" t="s">
        <v>2489</v>
      </c>
      <c r="B21" s="86" t="s">
        <v>2490</v>
      </c>
      <c r="C21" s="87">
        <v>247</v>
      </c>
    </row>
    <row r="22" spans="1:3">
      <c r="A22" s="83" t="s">
        <v>2491</v>
      </c>
      <c r="B22" s="84" t="s">
        <v>2492</v>
      </c>
      <c r="C22" s="85">
        <v>63</v>
      </c>
    </row>
    <row r="23" spans="1:3">
      <c r="A23" s="83" t="s">
        <v>2493</v>
      </c>
      <c r="B23" s="86" t="s">
        <v>2494</v>
      </c>
      <c r="C23" s="87"/>
    </row>
    <row r="24" spans="1:3">
      <c r="A24" s="83" t="s">
        <v>2495</v>
      </c>
      <c r="B24" s="86" t="s">
        <v>2496</v>
      </c>
      <c r="C24" s="87"/>
    </row>
    <row r="25" spans="1:3">
      <c r="A25" s="83" t="s">
        <v>2497</v>
      </c>
      <c r="B25" s="86" t="s">
        <v>2498</v>
      </c>
      <c r="C25" s="87"/>
    </row>
    <row r="26" spans="1:3">
      <c r="A26" s="83" t="s">
        <v>2499</v>
      </c>
      <c r="B26" s="86" t="s">
        <v>2500</v>
      </c>
      <c r="C26" s="87"/>
    </row>
    <row r="27" spans="1:3">
      <c r="A27" s="83" t="s">
        <v>2501</v>
      </c>
      <c r="B27" s="86" t="s">
        <v>2502</v>
      </c>
      <c r="C27" s="87">
        <v>45</v>
      </c>
    </row>
    <row r="28" spans="1:3">
      <c r="A28" s="83" t="s">
        <v>2503</v>
      </c>
      <c r="B28" s="86" t="s">
        <v>2504</v>
      </c>
      <c r="C28" s="87"/>
    </row>
    <row r="29" spans="1:3">
      <c r="A29" s="83" t="s">
        <v>2505</v>
      </c>
      <c r="B29" s="86" t="s">
        <v>2506</v>
      </c>
      <c r="C29" s="87">
        <v>18</v>
      </c>
    </row>
    <row r="30" spans="1:3">
      <c r="A30" s="83" t="s">
        <v>2507</v>
      </c>
      <c r="B30" s="84" t="s">
        <v>2508</v>
      </c>
      <c r="C30" s="88"/>
    </row>
    <row r="31" spans="1:3">
      <c r="A31" s="83" t="s">
        <v>2509</v>
      </c>
      <c r="B31" s="86" t="s">
        <v>2494</v>
      </c>
      <c r="C31" s="88"/>
    </row>
    <row r="32" spans="1:3">
      <c r="A32" s="83" t="s">
        <v>2510</v>
      </c>
      <c r="B32" s="86" t="s">
        <v>2496</v>
      </c>
      <c r="C32" s="88"/>
    </row>
    <row r="33" spans="1:3">
      <c r="A33" s="83" t="s">
        <v>2511</v>
      </c>
      <c r="B33" s="86" t="s">
        <v>2498</v>
      </c>
      <c r="C33" s="88"/>
    </row>
    <row r="34" spans="1:3">
      <c r="A34" s="83" t="s">
        <v>2512</v>
      </c>
      <c r="B34" s="86" t="s">
        <v>2502</v>
      </c>
      <c r="C34" s="88"/>
    </row>
    <row r="35" spans="1:3">
      <c r="A35" s="83" t="s">
        <v>2513</v>
      </c>
      <c r="B35" s="86" t="s">
        <v>2504</v>
      </c>
      <c r="C35" s="88"/>
    </row>
    <row r="36" spans="1:3">
      <c r="A36" s="83" t="s">
        <v>2514</v>
      </c>
      <c r="B36" s="86" t="s">
        <v>2506</v>
      </c>
      <c r="C36" s="88"/>
    </row>
    <row r="37" spans="1:3">
      <c r="A37" s="83" t="s">
        <v>2515</v>
      </c>
      <c r="B37" s="84" t="s">
        <v>2516</v>
      </c>
      <c r="C37" s="85">
        <v>78882</v>
      </c>
    </row>
    <row r="38" spans="1:3">
      <c r="A38" s="83" t="s">
        <v>2517</v>
      </c>
      <c r="B38" s="86" t="s">
        <v>2518</v>
      </c>
      <c r="C38" s="87">
        <v>75989</v>
      </c>
    </row>
    <row r="39" spans="1:3">
      <c r="A39" s="83" t="s">
        <v>2519</v>
      </c>
      <c r="B39" s="86" t="s">
        <v>2520</v>
      </c>
      <c r="C39" s="87">
        <v>2893</v>
      </c>
    </row>
    <row r="40" spans="1:3">
      <c r="A40" s="83" t="s">
        <v>2521</v>
      </c>
      <c r="B40" s="86" t="s">
        <v>2522</v>
      </c>
      <c r="C40" s="87"/>
    </row>
    <row r="41" spans="1:3">
      <c r="A41" s="83" t="s">
        <v>2523</v>
      </c>
      <c r="B41" s="84" t="s">
        <v>2524</v>
      </c>
      <c r="C41" s="85">
        <v>2</v>
      </c>
    </row>
    <row r="42" spans="1:3">
      <c r="A42" s="83" t="s">
        <v>2525</v>
      </c>
      <c r="B42" s="86" t="s">
        <v>2526</v>
      </c>
      <c r="C42" s="87">
        <v>2</v>
      </c>
    </row>
    <row r="43" spans="1:3">
      <c r="A43" s="83" t="s">
        <v>2527</v>
      </c>
      <c r="B43" s="86" t="s">
        <v>2528</v>
      </c>
      <c r="C43" s="87"/>
    </row>
    <row r="44" spans="1:3">
      <c r="A44" s="83" t="s">
        <v>2529</v>
      </c>
      <c r="B44" s="84" t="s">
        <v>2530</v>
      </c>
      <c r="C44" s="85">
        <v>0</v>
      </c>
    </row>
    <row r="45" spans="1:3">
      <c r="A45" s="83" t="s">
        <v>2531</v>
      </c>
      <c r="B45" s="86" t="s">
        <v>2532</v>
      </c>
      <c r="C45" s="87"/>
    </row>
    <row r="46" spans="1:3">
      <c r="A46" s="83" t="s">
        <v>2533</v>
      </c>
      <c r="B46" s="86" t="s">
        <v>2534</v>
      </c>
      <c r="C46" s="87"/>
    </row>
    <row r="47" spans="1:3">
      <c r="A47" s="83" t="s">
        <v>2535</v>
      </c>
      <c r="B47" s="86" t="s">
        <v>2536</v>
      </c>
      <c r="C47" s="87"/>
    </row>
    <row r="48" spans="1:3">
      <c r="A48" s="83" t="s">
        <v>2537</v>
      </c>
      <c r="B48" s="84" t="s">
        <v>2538</v>
      </c>
      <c r="C48" s="85">
        <v>0</v>
      </c>
    </row>
    <row r="49" spans="1:3">
      <c r="A49" s="89">
        <v>50803</v>
      </c>
      <c r="B49" s="86" t="s">
        <v>2539</v>
      </c>
      <c r="C49" s="90"/>
    </row>
    <row r="50" spans="1:3">
      <c r="A50" s="89">
        <v>50804</v>
      </c>
      <c r="B50" s="86" t="s">
        <v>2540</v>
      </c>
      <c r="C50" s="88"/>
    </row>
    <row r="51" spans="1:3">
      <c r="A51" s="89">
        <v>50805</v>
      </c>
      <c r="B51" s="86" t="s">
        <v>2541</v>
      </c>
      <c r="C51" s="91"/>
    </row>
    <row r="52" spans="1:3">
      <c r="A52" s="89">
        <v>50899</v>
      </c>
      <c r="B52" s="86" t="s">
        <v>2542</v>
      </c>
      <c r="C52" s="91"/>
    </row>
    <row r="53" spans="1:3">
      <c r="A53" s="83" t="s">
        <v>2543</v>
      </c>
      <c r="B53" s="84" t="s">
        <v>2544</v>
      </c>
      <c r="C53" s="92">
        <v>6584</v>
      </c>
    </row>
    <row r="54" spans="1:3">
      <c r="A54" s="83" t="s">
        <v>2545</v>
      </c>
      <c r="B54" s="86" t="s">
        <v>2546</v>
      </c>
      <c r="C54" s="87">
        <v>2922</v>
      </c>
    </row>
    <row r="55" spans="1:3">
      <c r="A55" s="83" t="s">
        <v>2547</v>
      </c>
      <c r="B55" s="86" t="s">
        <v>2548</v>
      </c>
      <c r="C55" s="87"/>
    </row>
    <row r="56" spans="1:3">
      <c r="A56" s="83" t="s">
        <v>2549</v>
      </c>
      <c r="B56" s="86" t="s">
        <v>2550</v>
      </c>
      <c r="C56" s="87"/>
    </row>
    <row r="57" spans="1:3">
      <c r="A57" s="83" t="s">
        <v>2551</v>
      </c>
      <c r="B57" s="86" t="s">
        <v>2552</v>
      </c>
      <c r="C57" s="87">
        <v>3662</v>
      </c>
    </row>
    <row r="58" spans="1:3">
      <c r="A58" s="83" t="s">
        <v>2553</v>
      </c>
      <c r="B58" s="86" t="s">
        <v>2554</v>
      </c>
      <c r="C58" s="87"/>
    </row>
    <row r="59" spans="1:3">
      <c r="A59" s="83" t="s">
        <v>2555</v>
      </c>
      <c r="B59" s="84" t="s">
        <v>2556</v>
      </c>
      <c r="C59" s="85">
        <v>0</v>
      </c>
    </row>
    <row r="60" spans="1:3">
      <c r="A60" s="83" t="s">
        <v>2557</v>
      </c>
      <c r="B60" s="86" t="s">
        <v>2558</v>
      </c>
      <c r="C60" s="90"/>
    </row>
    <row r="61" spans="1:3">
      <c r="A61" s="83" t="s">
        <v>2559</v>
      </c>
      <c r="B61" s="86" t="s">
        <v>2560</v>
      </c>
      <c r="C61" s="90"/>
    </row>
    <row r="62" spans="1:3">
      <c r="A62" s="89">
        <v>51004</v>
      </c>
      <c r="B62" s="86" t="s">
        <v>570</v>
      </c>
      <c r="C62" s="90"/>
    </row>
    <row r="63" spans="1:3">
      <c r="A63" s="83" t="s">
        <v>2561</v>
      </c>
      <c r="B63" s="84" t="s">
        <v>2562</v>
      </c>
      <c r="C63" s="91"/>
    </row>
    <row r="64" spans="1:3">
      <c r="A64" s="83" t="s">
        <v>2563</v>
      </c>
      <c r="B64" s="86" t="s">
        <v>2564</v>
      </c>
      <c r="C64" s="91"/>
    </row>
    <row r="65" spans="1:3">
      <c r="A65" s="83" t="s">
        <v>2565</v>
      </c>
      <c r="B65" s="86" t="s">
        <v>2566</v>
      </c>
      <c r="C65" s="91"/>
    </row>
    <row r="66" spans="1:3">
      <c r="A66" s="83" t="s">
        <v>2567</v>
      </c>
      <c r="B66" s="86" t="s">
        <v>2568</v>
      </c>
      <c r="C66" s="91"/>
    </row>
    <row r="67" spans="1:3">
      <c r="A67" s="83" t="s">
        <v>2569</v>
      </c>
      <c r="B67" s="86" t="s">
        <v>2570</v>
      </c>
      <c r="C67" s="91"/>
    </row>
    <row r="68" spans="1:3">
      <c r="A68" s="83" t="s">
        <v>2571</v>
      </c>
      <c r="B68" s="84" t="s">
        <v>1024</v>
      </c>
      <c r="C68" s="92">
        <v>1296</v>
      </c>
    </row>
    <row r="69" spans="1:3">
      <c r="A69" s="83" t="s">
        <v>2572</v>
      </c>
      <c r="B69" s="86" t="s">
        <v>301</v>
      </c>
      <c r="C69" s="93"/>
    </row>
    <row r="70" spans="1:3">
      <c r="A70" s="83" t="s">
        <v>2573</v>
      </c>
      <c r="B70" s="86" t="s">
        <v>2574</v>
      </c>
      <c r="C70" s="90"/>
    </row>
    <row r="71" spans="1:3">
      <c r="A71" s="89">
        <v>59909</v>
      </c>
      <c r="B71" s="86" t="s">
        <v>2575</v>
      </c>
      <c r="C71" s="90"/>
    </row>
    <row r="72" spans="1:3">
      <c r="A72" s="89">
        <v>59910</v>
      </c>
      <c r="B72" s="86" t="s">
        <v>2576</v>
      </c>
      <c r="C72" s="90"/>
    </row>
    <row r="73" spans="1:3">
      <c r="A73" s="83" t="s">
        <v>2577</v>
      </c>
      <c r="B73" s="86" t="s">
        <v>329</v>
      </c>
      <c r="C73" s="87">
        <v>1296</v>
      </c>
    </row>
  </sheetData>
  <mergeCells count="3">
    <mergeCell ref="A1:C1"/>
    <mergeCell ref="A2:C2"/>
    <mergeCell ref="A3:C3"/>
  </mergeCells>
  <phoneticPr fontId="50" type="noConversion"/>
  <pageMargins left="0.75" right="0.75" top="1" bottom="1" header="0.51180555555555596" footer="0.51180555555555596"/>
  <pageSetup paperSize="9" orientation="portrait"/>
  <headerFooter alignWithMargins="0"/>
</worksheet>
</file>

<file path=xl/worksheets/sheet9.xml><?xml version="1.0" encoding="utf-8"?>
<worksheet xmlns="http://schemas.openxmlformats.org/spreadsheetml/2006/main" xmlns:r="http://schemas.openxmlformats.org/officeDocument/2006/relationships">
  <dimension ref="A1:I50"/>
  <sheetViews>
    <sheetView showGridLines="0" showZeros="0" workbookViewId="0">
      <selection activeCell="E7" sqref="E7"/>
    </sheetView>
  </sheetViews>
  <sheetFormatPr defaultColWidth="12.125" defaultRowHeight="15.6" customHeight="1"/>
  <cols>
    <col min="1" max="1" width="41.875" customWidth="1"/>
    <col min="2" max="2" width="22.375" customWidth="1"/>
    <col min="3" max="3" width="41.875" customWidth="1"/>
    <col min="4" max="4" width="18" customWidth="1"/>
    <col min="5" max="5" width="8.5" customWidth="1"/>
  </cols>
  <sheetData>
    <row r="1" spans="1:4" ht="24.95" customHeight="1">
      <c r="A1" s="142" t="str">
        <f>'[1]##BASEINFO'!$B$2&amp;"度"&amp;'[1]##BASEINFO'!$B$7&amp;"一般公共预算转移性和债务相关收支决算明细表"</f>
        <v>2025年度汤阴县一般公共预算转移性和债务相关收支决算明细表</v>
      </c>
      <c r="B1" s="142"/>
      <c r="C1" s="142"/>
      <c r="D1" s="142"/>
    </row>
    <row r="2" spans="1:4" ht="15.6" customHeight="1">
      <c r="A2" s="143" t="s">
        <v>47</v>
      </c>
      <c r="B2" s="143"/>
      <c r="C2" s="143"/>
      <c r="D2" s="143"/>
    </row>
    <row r="3" spans="1:4" ht="15.6" customHeight="1">
      <c r="A3" s="143" t="s">
        <v>113</v>
      </c>
      <c r="B3" s="143"/>
      <c r="C3" s="143"/>
      <c r="D3" s="143"/>
    </row>
    <row r="4" spans="1:4" ht="15.6" customHeight="1">
      <c r="A4" s="21" t="s">
        <v>114</v>
      </c>
      <c r="B4" s="21" t="s">
        <v>117</v>
      </c>
      <c r="C4" s="21" t="s">
        <v>114</v>
      </c>
      <c r="D4" s="21" t="s">
        <v>117</v>
      </c>
    </row>
    <row r="5" spans="1:4" ht="15.6" customHeight="1">
      <c r="A5" s="25" t="s">
        <v>1170</v>
      </c>
      <c r="B5" s="26">
        <v>7103</v>
      </c>
      <c r="C5" s="25" t="s">
        <v>1171</v>
      </c>
      <c r="D5" s="26">
        <v>8</v>
      </c>
    </row>
    <row r="6" spans="1:4" ht="15.6" customHeight="1">
      <c r="A6" s="25" t="s">
        <v>1172</v>
      </c>
      <c r="B6" s="26">
        <v>571</v>
      </c>
      <c r="C6" s="25" t="s">
        <v>1173</v>
      </c>
      <c r="D6" s="26">
        <v>110</v>
      </c>
    </row>
    <row r="7" spans="1:4" ht="15.6" customHeight="1">
      <c r="A7" s="25" t="s">
        <v>1174</v>
      </c>
      <c r="B7" s="26">
        <v>861</v>
      </c>
      <c r="C7" s="25" t="s">
        <v>1175</v>
      </c>
      <c r="D7" s="26">
        <v>663</v>
      </c>
    </row>
    <row r="8" spans="1:4" ht="15.6" customHeight="1">
      <c r="A8" s="25" t="s">
        <v>1176</v>
      </c>
      <c r="B8" s="26">
        <v>1926</v>
      </c>
      <c r="C8" s="25" t="s">
        <v>1177</v>
      </c>
      <c r="D8" s="26">
        <v>50</v>
      </c>
    </row>
    <row r="9" spans="1:4" ht="15.6" customHeight="1">
      <c r="A9" s="25" t="s">
        <v>1178</v>
      </c>
      <c r="B9" s="26">
        <v>1</v>
      </c>
      <c r="C9" s="25" t="s">
        <v>1179</v>
      </c>
      <c r="D9" s="26">
        <v>95</v>
      </c>
    </row>
    <row r="10" spans="1:4" ht="15.6" customHeight="1">
      <c r="A10" s="25" t="s">
        <v>1180</v>
      </c>
      <c r="B10" s="26">
        <v>3744</v>
      </c>
      <c r="C10" s="25" t="s">
        <v>1181</v>
      </c>
      <c r="D10" s="26">
        <v>10</v>
      </c>
    </row>
    <row r="11" spans="1:4" ht="15.6" customHeight="1">
      <c r="A11" s="25" t="s">
        <v>1182</v>
      </c>
      <c r="B11" s="26"/>
      <c r="C11" s="25" t="s">
        <v>1183</v>
      </c>
      <c r="D11" s="26">
        <v>246</v>
      </c>
    </row>
    <row r="12" spans="1:4" ht="15.6" customHeight="1">
      <c r="A12" s="25" t="s">
        <v>1184</v>
      </c>
      <c r="B12" s="26">
        <v>138892</v>
      </c>
      <c r="C12" s="25" t="s">
        <v>1185</v>
      </c>
      <c r="D12" s="26">
        <v>2863</v>
      </c>
    </row>
    <row r="13" spans="1:4" ht="15.6" customHeight="1">
      <c r="A13" s="25" t="s">
        <v>1186</v>
      </c>
      <c r="B13" s="26"/>
      <c r="C13" s="25" t="s">
        <v>1187</v>
      </c>
      <c r="D13" s="26"/>
    </row>
    <row r="14" spans="1:4" ht="15.6" customHeight="1">
      <c r="A14" s="25" t="s">
        <v>1188</v>
      </c>
      <c r="B14" s="26">
        <v>40448</v>
      </c>
      <c r="C14" s="25" t="s">
        <v>1189</v>
      </c>
      <c r="D14" s="26">
        <v>4698</v>
      </c>
    </row>
    <row r="15" spans="1:4" ht="15.6" customHeight="1">
      <c r="A15" s="25" t="s">
        <v>1190</v>
      </c>
      <c r="B15" s="26">
        <v>14916</v>
      </c>
      <c r="C15" s="25" t="s">
        <v>1191</v>
      </c>
      <c r="D15" s="26">
        <v>6581</v>
      </c>
    </row>
    <row r="16" spans="1:4" ht="15.6" customHeight="1">
      <c r="A16" s="25" t="s">
        <v>1192</v>
      </c>
      <c r="B16" s="26">
        <v>3121</v>
      </c>
      <c r="C16" s="25" t="s">
        <v>1193</v>
      </c>
      <c r="D16" s="26">
        <v>415</v>
      </c>
    </row>
    <row r="17" spans="1:4" ht="15.6" customHeight="1">
      <c r="A17" s="25" t="s">
        <v>1194</v>
      </c>
      <c r="B17" s="26"/>
      <c r="C17" s="25" t="s">
        <v>1195</v>
      </c>
      <c r="D17" s="26">
        <v>227</v>
      </c>
    </row>
    <row r="18" spans="1:4" ht="15.6" customHeight="1">
      <c r="A18" s="25" t="s">
        <v>1196</v>
      </c>
      <c r="B18" s="26"/>
      <c r="C18" s="25" t="s">
        <v>1197</v>
      </c>
      <c r="D18" s="26"/>
    </row>
    <row r="19" spans="1:4" ht="15.6" customHeight="1">
      <c r="A19" s="25" t="s">
        <v>1198</v>
      </c>
      <c r="B19" s="26">
        <v>3384</v>
      </c>
      <c r="C19" s="25" t="s">
        <v>1199</v>
      </c>
      <c r="D19" s="26">
        <v>200</v>
      </c>
    </row>
    <row r="20" spans="1:4" ht="15.6" customHeight="1">
      <c r="A20" s="25" t="s">
        <v>1200</v>
      </c>
      <c r="B20" s="26">
        <v>2130</v>
      </c>
      <c r="C20" s="25" t="s">
        <v>1201</v>
      </c>
      <c r="D20" s="26"/>
    </row>
    <row r="21" spans="1:4" ht="15.6" customHeight="1">
      <c r="A21" s="25" t="s">
        <v>1202</v>
      </c>
      <c r="B21" s="26">
        <v>19726</v>
      </c>
      <c r="C21" s="25" t="s">
        <v>1203</v>
      </c>
      <c r="D21" s="26">
        <v>60</v>
      </c>
    </row>
    <row r="22" spans="1:4" ht="15.6" customHeight="1">
      <c r="A22" s="25" t="s">
        <v>1204</v>
      </c>
      <c r="B22" s="26"/>
      <c r="C22" s="25" t="s">
        <v>1205</v>
      </c>
      <c r="D22" s="26"/>
    </row>
    <row r="23" spans="1:4" ht="15.6" customHeight="1">
      <c r="A23" s="25" t="s">
        <v>1206</v>
      </c>
      <c r="B23" s="26"/>
      <c r="C23" s="25" t="s">
        <v>1207</v>
      </c>
      <c r="D23" s="26"/>
    </row>
    <row r="24" spans="1:4" ht="15.6" customHeight="1">
      <c r="A24" s="25" t="s">
        <v>1208</v>
      </c>
      <c r="B24" s="26"/>
      <c r="C24" s="25" t="s">
        <v>1209</v>
      </c>
      <c r="D24" s="26">
        <v>11170</v>
      </c>
    </row>
    <row r="25" spans="1:4" ht="15.6" customHeight="1">
      <c r="A25" s="25" t="s">
        <v>1210</v>
      </c>
      <c r="B25" s="26">
        <v>4170</v>
      </c>
      <c r="C25" s="25" t="s">
        <v>1211</v>
      </c>
      <c r="D25" s="26">
        <v>11170</v>
      </c>
    </row>
    <row r="26" spans="1:4" ht="15.6" customHeight="1">
      <c r="A26" s="25" t="s">
        <v>1212</v>
      </c>
      <c r="B26" s="26"/>
      <c r="C26" s="25" t="s">
        <v>1213</v>
      </c>
      <c r="D26" s="26"/>
    </row>
    <row r="27" spans="1:4" ht="15.6" customHeight="1">
      <c r="A27" s="25" t="s">
        <v>1214</v>
      </c>
      <c r="B27" s="26"/>
      <c r="C27" s="25" t="s">
        <v>1215</v>
      </c>
      <c r="D27" s="26"/>
    </row>
    <row r="28" spans="1:4" ht="15.6" customHeight="1">
      <c r="A28" s="25" t="s">
        <v>1216</v>
      </c>
      <c r="B28" s="26"/>
      <c r="C28" s="25" t="s">
        <v>1217</v>
      </c>
      <c r="D28" s="26"/>
    </row>
    <row r="29" spans="1:4" ht="15.6" customHeight="1">
      <c r="A29" s="25" t="s">
        <v>1218</v>
      </c>
      <c r="B29" s="26">
        <v>1349</v>
      </c>
      <c r="C29" s="25" t="s">
        <v>1219</v>
      </c>
      <c r="D29" s="26">
        <v>10442</v>
      </c>
    </row>
    <row r="30" spans="1:4" ht="15.6" customHeight="1">
      <c r="A30" s="25" t="s">
        <v>1220</v>
      </c>
      <c r="B30" s="26">
        <v>15277</v>
      </c>
      <c r="C30" s="25" t="s">
        <v>1221</v>
      </c>
      <c r="D30" s="26">
        <v>10442</v>
      </c>
    </row>
    <row r="31" spans="1:4" ht="15.6" customHeight="1">
      <c r="A31" s="25" t="s">
        <v>1222</v>
      </c>
      <c r="B31" s="26"/>
      <c r="C31" s="25" t="s">
        <v>1223</v>
      </c>
      <c r="D31" s="26"/>
    </row>
    <row r="32" spans="1:4" ht="15.6" customHeight="1">
      <c r="A32" s="25" t="s">
        <v>1224</v>
      </c>
      <c r="B32" s="26">
        <v>617</v>
      </c>
      <c r="C32" s="25" t="s">
        <v>1225</v>
      </c>
      <c r="D32" s="26"/>
    </row>
    <row r="33" spans="1:4" ht="15.6" customHeight="1">
      <c r="A33" s="25" t="s">
        <v>1226</v>
      </c>
      <c r="B33" s="26">
        <v>7978</v>
      </c>
      <c r="C33" s="25" t="s">
        <v>1227</v>
      </c>
      <c r="D33" s="26"/>
    </row>
    <row r="34" spans="1:4" ht="15.6" customHeight="1">
      <c r="A34" s="25" t="s">
        <v>1228</v>
      </c>
      <c r="B34" s="26">
        <v>8711</v>
      </c>
      <c r="C34" s="25" t="s">
        <v>1229</v>
      </c>
      <c r="D34" s="26"/>
    </row>
    <row r="35" spans="1:4" ht="15.6" customHeight="1">
      <c r="A35" s="25" t="s">
        <v>1230</v>
      </c>
      <c r="B35" s="26">
        <v>238</v>
      </c>
      <c r="C35" s="25" t="s">
        <v>1231</v>
      </c>
      <c r="D35" s="26"/>
    </row>
    <row r="36" spans="1:4" ht="15.6" customHeight="1">
      <c r="A36" s="25" t="s">
        <v>1232</v>
      </c>
      <c r="B36" s="26">
        <v>69</v>
      </c>
      <c r="C36" s="25" t="s">
        <v>1233</v>
      </c>
      <c r="D36" s="26"/>
    </row>
    <row r="37" spans="1:4" ht="15.6" customHeight="1">
      <c r="A37" s="25" t="s">
        <v>1234</v>
      </c>
      <c r="B37" s="26">
        <v>15786</v>
      </c>
      <c r="C37" s="25" t="s">
        <v>1235</v>
      </c>
      <c r="D37" s="26"/>
    </row>
    <row r="38" spans="1:4" ht="15.6" customHeight="1">
      <c r="A38" s="25" t="s">
        <v>1236</v>
      </c>
      <c r="B38" s="26">
        <v>574</v>
      </c>
      <c r="C38" s="25" t="s">
        <v>1237</v>
      </c>
      <c r="D38" s="26">
        <v>51123</v>
      </c>
    </row>
    <row r="39" spans="1:4" ht="15.6" customHeight="1">
      <c r="A39" s="25" t="s">
        <v>1238</v>
      </c>
      <c r="B39" s="26"/>
      <c r="C39" s="25" t="s">
        <v>1239</v>
      </c>
      <c r="D39" s="26">
        <v>5604</v>
      </c>
    </row>
    <row r="40" spans="1:4" ht="15.6" customHeight="1">
      <c r="A40" s="25" t="s">
        <v>1240</v>
      </c>
      <c r="B40" s="26"/>
      <c r="C40" s="25" t="s">
        <v>1241</v>
      </c>
      <c r="D40" s="26">
        <v>45519</v>
      </c>
    </row>
    <row r="41" spans="1:4" ht="15.6" customHeight="1">
      <c r="A41" s="25" t="s">
        <v>1242</v>
      </c>
      <c r="B41" s="26"/>
      <c r="C41" s="25" t="s">
        <v>1243</v>
      </c>
      <c r="D41" s="26">
        <v>11902</v>
      </c>
    </row>
    <row r="42" spans="1:4" ht="15.6" customHeight="1">
      <c r="A42" s="25" t="s">
        <v>1244</v>
      </c>
      <c r="B42" s="26">
        <v>172</v>
      </c>
      <c r="C42" s="25" t="s">
        <v>1245</v>
      </c>
      <c r="D42" s="26">
        <v>11902</v>
      </c>
    </row>
    <row r="43" spans="1:4" ht="15.6" customHeight="1">
      <c r="A43" s="25" t="s">
        <v>1246</v>
      </c>
      <c r="B43" s="26">
        <v>226</v>
      </c>
      <c r="C43" s="25" t="s">
        <v>1247</v>
      </c>
      <c r="D43" s="26"/>
    </row>
    <row r="44" spans="1:4" ht="15.6" customHeight="1">
      <c r="A44" s="25" t="s">
        <v>1248</v>
      </c>
      <c r="B44" s="26"/>
      <c r="C44" s="25" t="s">
        <v>1249</v>
      </c>
      <c r="D44" s="26"/>
    </row>
    <row r="45" spans="1:4" ht="15.6" customHeight="1">
      <c r="A45" s="25" t="s">
        <v>1250</v>
      </c>
      <c r="B45" s="26"/>
      <c r="C45" s="25" t="s">
        <v>1251</v>
      </c>
      <c r="D45" s="26"/>
    </row>
    <row r="46" spans="1:4" ht="15.6" customHeight="1">
      <c r="A46" s="25" t="s">
        <v>1252</v>
      </c>
      <c r="B46" s="26"/>
      <c r="C46" s="25" t="s">
        <v>1253</v>
      </c>
      <c r="D46" s="26"/>
    </row>
    <row r="47" spans="1:4" ht="15.6" customHeight="1">
      <c r="A47" s="25" t="s">
        <v>1254</v>
      </c>
      <c r="B47" s="26"/>
      <c r="C47" s="25" t="s">
        <v>1255</v>
      </c>
      <c r="D47" s="26"/>
    </row>
    <row r="48" spans="1:4" ht="15.6" customHeight="1">
      <c r="A48" s="25" t="s">
        <v>1256</v>
      </c>
      <c r="B48" s="26">
        <v>16460</v>
      </c>
      <c r="C48" s="25" t="s">
        <v>1257</v>
      </c>
      <c r="D48" s="26"/>
    </row>
    <row r="49" spans="1:4" ht="15.6" customHeight="1">
      <c r="A49" s="25" t="s">
        <v>1258</v>
      </c>
      <c r="B49" s="26">
        <v>234</v>
      </c>
      <c r="C49" s="25" t="s">
        <v>1259</v>
      </c>
      <c r="D49" s="26"/>
    </row>
    <row r="50" spans="1:4" ht="15.6" customHeight="1">
      <c r="A50" s="25" t="s">
        <v>1260</v>
      </c>
      <c r="B50" s="26"/>
      <c r="C50" s="25" t="s">
        <v>1261</v>
      </c>
      <c r="D50" s="26"/>
    </row>
  </sheetData>
  <mergeCells count="3">
    <mergeCell ref="A1:D1"/>
    <mergeCell ref="A2:D2"/>
    <mergeCell ref="A3:D3"/>
  </mergeCells>
  <phoneticPr fontId="50" type="noConversion"/>
  <printOptions horizontalCentered="1" verticalCentered="1" gridLines="1"/>
  <pageMargins left="3" right="2" top="1" bottom="1" header="0" footer="0"/>
  <pageSetup pageOrder="overThenDown" orientation="landscape" blackAndWhite="1"/>
  <headerFooter alignWithMargins="0">
    <oddHeader>&amp;C@$</oddHeader>
    <oddFooter>&amp;C@&amp;- &amp;P&amp;-$</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C19"/>
  <sheetViews>
    <sheetView showGridLines="0" showZeros="0" workbookViewId="0">
      <selection activeCell="E5" sqref="E5"/>
    </sheetView>
  </sheetViews>
  <sheetFormatPr defaultColWidth="12.125" defaultRowHeight="17.100000000000001" customHeight="1"/>
  <cols>
    <col min="1" max="3" width="40.125" customWidth="1"/>
  </cols>
  <sheetData>
    <row r="1" spans="1:3" ht="23.1" customHeight="1">
      <c r="A1" s="142" t="str">
        <f>'##BASEINFO'!$B$2&amp;"度"&amp;'##BASEINFO'!$B$7&amp;"地方政府债务余额情况表"</f>
        <v>2025年度汤阴县地方政府债务余额情况表</v>
      </c>
      <c r="B1" s="142"/>
      <c r="C1" s="142"/>
    </row>
    <row r="2" spans="1:3" ht="17.100000000000001" customHeight="1">
      <c r="A2" s="143" t="s">
        <v>49</v>
      </c>
      <c r="B2" s="143"/>
      <c r="C2" s="143"/>
    </row>
    <row r="3" spans="1:3" ht="17.100000000000001" customHeight="1">
      <c r="A3" s="143" t="s">
        <v>113</v>
      </c>
      <c r="B3" s="143"/>
      <c r="C3" s="143"/>
    </row>
    <row r="4" spans="1:3" ht="17.100000000000001" customHeight="1">
      <c r="A4" s="21" t="s">
        <v>1262</v>
      </c>
      <c r="B4" s="21" t="s">
        <v>115</v>
      </c>
      <c r="C4" s="21" t="s">
        <v>117</v>
      </c>
    </row>
    <row r="5" spans="1:3" ht="17.100000000000001" customHeight="1">
      <c r="A5" s="25" t="s">
        <v>1263</v>
      </c>
      <c r="B5" s="42"/>
      <c r="C5" s="26">
        <v>648090</v>
      </c>
    </row>
    <row r="6" spans="1:3" ht="17.100000000000001" customHeight="1">
      <c r="A6" s="25" t="s">
        <v>1264</v>
      </c>
      <c r="B6" s="42"/>
      <c r="C6" s="26">
        <v>77453</v>
      </c>
    </row>
    <row r="7" spans="1:3" ht="17.100000000000001" customHeight="1">
      <c r="A7" s="25" t="s">
        <v>1265</v>
      </c>
      <c r="B7" s="42"/>
      <c r="C7" s="26">
        <v>570637</v>
      </c>
    </row>
    <row r="8" spans="1:3" ht="17.100000000000001" customHeight="1">
      <c r="A8" s="25" t="s">
        <v>1266</v>
      </c>
      <c r="B8" s="26">
        <v>769499</v>
      </c>
      <c r="C8" s="42"/>
    </row>
    <row r="9" spans="1:3" ht="17.100000000000001" customHeight="1">
      <c r="A9" s="25" t="s">
        <v>1264</v>
      </c>
      <c r="B9" s="26">
        <v>78386</v>
      </c>
      <c r="C9" s="42"/>
    </row>
    <row r="10" spans="1:3" ht="17.100000000000001" customHeight="1">
      <c r="A10" s="25" t="s">
        <v>1265</v>
      </c>
      <c r="B10" s="26">
        <v>691113</v>
      </c>
      <c r="C10" s="42"/>
    </row>
    <row r="11" spans="1:3" ht="17.100000000000001" customHeight="1">
      <c r="A11" s="25" t="s">
        <v>1267</v>
      </c>
      <c r="B11" s="42"/>
      <c r="C11" s="26">
        <v>141270</v>
      </c>
    </row>
    <row r="12" spans="1:3" ht="17.100000000000001" customHeight="1">
      <c r="A12" s="25" t="s">
        <v>1264</v>
      </c>
      <c r="B12" s="42"/>
      <c r="C12" s="26">
        <v>11170</v>
      </c>
    </row>
    <row r="13" spans="1:3" ht="17.100000000000001" customHeight="1">
      <c r="A13" s="25" t="s">
        <v>1265</v>
      </c>
      <c r="B13" s="42"/>
      <c r="C13" s="26">
        <v>130100</v>
      </c>
    </row>
    <row r="14" spans="1:3" ht="17.100000000000001" customHeight="1">
      <c r="A14" s="25" t="s">
        <v>1268</v>
      </c>
      <c r="B14" s="42"/>
      <c r="C14" s="26">
        <v>65349</v>
      </c>
    </row>
    <row r="15" spans="1:3" ht="17.100000000000001" customHeight="1">
      <c r="A15" s="25" t="s">
        <v>1264</v>
      </c>
      <c r="B15" s="42"/>
      <c r="C15" s="26">
        <v>11902</v>
      </c>
    </row>
    <row r="16" spans="1:3" ht="17.100000000000001" customHeight="1">
      <c r="A16" s="25" t="s">
        <v>1265</v>
      </c>
      <c r="B16" s="42"/>
      <c r="C16" s="26">
        <v>53447</v>
      </c>
    </row>
    <row r="17" spans="1:3" ht="17.100000000000001" customHeight="1">
      <c r="A17" s="25" t="s">
        <v>1269</v>
      </c>
      <c r="B17" s="42"/>
      <c r="C17" s="26">
        <v>756011</v>
      </c>
    </row>
    <row r="18" spans="1:3" ht="17.100000000000001" customHeight="1">
      <c r="A18" s="25" t="s">
        <v>1264</v>
      </c>
      <c r="B18" s="42"/>
      <c r="C18" s="26">
        <v>76721</v>
      </c>
    </row>
    <row r="19" spans="1:3" ht="17.100000000000001" customHeight="1">
      <c r="A19" s="25" t="s">
        <v>1265</v>
      </c>
      <c r="B19" s="42"/>
      <c r="C19" s="26">
        <v>679290</v>
      </c>
    </row>
  </sheetData>
  <mergeCells count="3">
    <mergeCell ref="A1:C1"/>
    <mergeCell ref="A2:C2"/>
    <mergeCell ref="A3:C3"/>
  </mergeCells>
  <phoneticPr fontId="50" type="noConversion"/>
  <printOptions horizontalCentered="1" gridLines="1"/>
  <pageMargins left="3" right="2" top="5" bottom="1" header="0" footer="0"/>
  <pageSetup scale="39" pageOrder="overThenDown" orientation="landscape" blackAndWhite="1" useFirstPageNumber="1"/>
  <headerFooter alignWithMargins="0">
    <oddHeader>&amp;C@$</oddHeader>
    <oddFooter>&amp;C@&amp;- &amp;P&amp;-$</oddFooter>
  </headerFooter>
</worksheet>
</file>

<file path=xl/worksheets/sheet11.xml><?xml version="1.0" encoding="utf-8"?>
<worksheet xmlns="http://schemas.openxmlformats.org/spreadsheetml/2006/main" xmlns:r="http://schemas.openxmlformats.org/officeDocument/2006/relationships">
  <sheetPr>
    <pageSetUpPr fitToPage="1"/>
  </sheetPr>
  <dimension ref="A1:D23"/>
  <sheetViews>
    <sheetView showGridLines="0" showZeros="0" workbookViewId="0">
      <selection activeCell="E8" sqref="E8"/>
    </sheetView>
  </sheetViews>
  <sheetFormatPr defaultColWidth="12.125" defaultRowHeight="18.75" customHeight="1"/>
  <cols>
    <col min="1" max="1" width="45.875" customWidth="1"/>
    <col min="2" max="2" width="20.875" customWidth="1"/>
    <col min="3" max="3" width="45.875" customWidth="1"/>
    <col min="4" max="4" width="20.875" customWidth="1"/>
  </cols>
  <sheetData>
    <row r="1" spans="1:4" ht="26.1" customHeight="1">
      <c r="A1" s="142" t="str">
        <f>'##BASEINFO'!$B$2&amp;"度"&amp;'##BASEINFO'!$B$7&amp;"一般公共预算收支决算总表"</f>
        <v>2025年度汤阴县一般公共预算收支决算总表</v>
      </c>
      <c r="B1" s="142"/>
      <c r="C1" s="142"/>
      <c r="D1" s="142"/>
    </row>
    <row r="2" spans="1:4" ht="18.75" customHeight="1">
      <c r="A2" s="143" t="s">
        <v>51</v>
      </c>
      <c r="B2" s="143"/>
      <c r="C2" s="143"/>
      <c r="D2" s="143"/>
    </row>
    <row r="3" spans="1:4" ht="18.75" customHeight="1">
      <c r="A3" s="143" t="s">
        <v>113</v>
      </c>
      <c r="B3" s="143"/>
      <c r="C3" s="143"/>
      <c r="D3" s="143"/>
    </row>
    <row r="4" spans="1:4" ht="18.75" customHeight="1">
      <c r="A4" s="21" t="s">
        <v>1262</v>
      </c>
      <c r="B4" s="21" t="s">
        <v>117</v>
      </c>
      <c r="C4" s="21" t="s">
        <v>1262</v>
      </c>
      <c r="D4" s="21" t="s">
        <v>117</v>
      </c>
    </row>
    <row r="5" spans="1:4" ht="18.75" customHeight="1">
      <c r="A5" s="21" t="s">
        <v>166</v>
      </c>
      <c r="B5" s="26">
        <v>264305</v>
      </c>
      <c r="C5" s="21" t="s">
        <v>167</v>
      </c>
      <c r="D5" s="26">
        <v>387562</v>
      </c>
    </row>
    <row r="6" spans="1:4" ht="18.75" customHeight="1">
      <c r="A6" s="25" t="s">
        <v>1270</v>
      </c>
      <c r="B6" s="26">
        <v>162455</v>
      </c>
      <c r="C6" s="25" t="s">
        <v>1271</v>
      </c>
      <c r="D6" s="26">
        <v>51123</v>
      </c>
    </row>
    <row r="7" spans="1:4" ht="18.75" customHeight="1">
      <c r="A7" s="25" t="s">
        <v>1272</v>
      </c>
      <c r="B7" s="26">
        <v>7103</v>
      </c>
      <c r="C7" s="64"/>
      <c r="D7" s="42"/>
    </row>
    <row r="8" spans="1:4" ht="18.75" customHeight="1">
      <c r="A8" s="25" t="s">
        <v>1273</v>
      </c>
      <c r="B8" s="26">
        <v>138892</v>
      </c>
      <c r="C8" s="64"/>
      <c r="D8" s="42"/>
    </row>
    <row r="9" spans="1:4" ht="18.75" customHeight="1">
      <c r="A9" s="25" t="s">
        <v>1274</v>
      </c>
      <c r="B9" s="26">
        <v>16460</v>
      </c>
      <c r="C9" s="25"/>
      <c r="D9" s="42"/>
    </row>
    <row r="10" spans="1:4" ht="18.75" customHeight="1">
      <c r="A10" s="25" t="s">
        <v>1275</v>
      </c>
      <c r="B10" s="26"/>
      <c r="C10" s="25"/>
      <c r="D10" s="42"/>
    </row>
    <row r="11" spans="1:4" ht="18.75" customHeight="1">
      <c r="A11" s="25" t="s">
        <v>1276</v>
      </c>
      <c r="B11" s="26">
        <v>56869</v>
      </c>
      <c r="C11" s="25"/>
      <c r="D11" s="42"/>
    </row>
    <row r="12" spans="1:4" ht="18.75" customHeight="1">
      <c r="A12" s="25" t="s">
        <v>1277</v>
      </c>
      <c r="B12" s="26">
        <v>10442</v>
      </c>
      <c r="C12" s="25" t="s">
        <v>1278</v>
      </c>
      <c r="D12" s="26">
        <v>30601</v>
      </c>
    </row>
    <row r="13" spans="1:4" ht="18.75" customHeight="1">
      <c r="A13" s="25" t="s">
        <v>1279</v>
      </c>
      <c r="B13" s="26">
        <v>11170</v>
      </c>
      <c r="C13" s="25" t="s">
        <v>1280</v>
      </c>
      <c r="D13" s="26">
        <v>11902</v>
      </c>
    </row>
    <row r="14" spans="1:4" ht="18.75" customHeight="1">
      <c r="A14" s="25"/>
      <c r="B14" s="42"/>
      <c r="C14" s="25" t="s">
        <v>1281</v>
      </c>
      <c r="D14" s="26"/>
    </row>
    <row r="15" spans="1:4" ht="18.75" customHeight="1">
      <c r="A15" s="25" t="s">
        <v>1282</v>
      </c>
      <c r="B15" s="26"/>
      <c r="C15" s="25" t="s">
        <v>1283</v>
      </c>
      <c r="D15" s="26"/>
    </row>
    <row r="16" spans="1:4" ht="18.75" customHeight="1">
      <c r="A16" s="25" t="s">
        <v>1284</v>
      </c>
      <c r="B16" s="26">
        <v>8549</v>
      </c>
      <c r="C16" s="25" t="s">
        <v>1285</v>
      </c>
      <c r="D16" s="26">
        <v>1047</v>
      </c>
    </row>
    <row r="17" spans="1:4" ht="18.75" customHeight="1">
      <c r="A17" s="25" t="s">
        <v>1286</v>
      </c>
      <c r="B17" s="26"/>
      <c r="C17" s="25" t="s">
        <v>1287</v>
      </c>
      <c r="D17" s="26"/>
    </row>
    <row r="18" spans="1:4" ht="18.75" customHeight="1">
      <c r="A18" s="25" t="s">
        <v>1288</v>
      </c>
      <c r="B18" s="26"/>
      <c r="C18" s="25" t="s">
        <v>1289</v>
      </c>
      <c r="D18" s="26"/>
    </row>
    <row r="19" spans="1:4" ht="18.75" customHeight="1">
      <c r="A19" s="25"/>
      <c r="B19" s="42"/>
      <c r="C19" s="25" t="s">
        <v>1290</v>
      </c>
      <c r="D19" s="26"/>
    </row>
    <row r="20" spans="1:4" ht="18.75" customHeight="1">
      <c r="A20" s="25"/>
      <c r="B20" s="42"/>
      <c r="C20" s="25" t="s">
        <v>1291</v>
      </c>
      <c r="D20" s="26">
        <v>31555</v>
      </c>
    </row>
    <row r="21" spans="1:4" ht="18.75" customHeight="1">
      <c r="A21" s="25"/>
      <c r="B21" s="42"/>
      <c r="C21" s="25" t="s">
        <v>1292</v>
      </c>
      <c r="D21" s="26">
        <v>31555</v>
      </c>
    </row>
    <row r="22" spans="1:4" ht="18.75" customHeight="1">
      <c r="A22" s="25"/>
      <c r="B22" s="42"/>
      <c r="C22" s="25" t="s">
        <v>1293</v>
      </c>
      <c r="D22" s="26"/>
    </row>
    <row r="23" spans="1:4" ht="18.75" customHeight="1">
      <c r="A23" s="21" t="s">
        <v>1294</v>
      </c>
      <c r="B23" s="26">
        <v>513790</v>
      </c>
      <c r="C23" s="21" t="s">
        <v>1295</v>
      </c>
      <c r="D23" s="26">
        <v>513790</v>
      </c>
    </row>
  </sheetData>
  <mergeCells count="3">
    <mergeCell ref="A1:D1"/>
    <mergeCell ref="A2:D2"/>
    <mergeCell ref="A3:D3"/>
  </mergeCells>
  <phoneticPr fontId="50" type="noConversion"/>
  <printOptions horizontalCentered="1" verticalCentered="1"/>
  <pageMargins left="0.25" right="0.1" top="0.469444444444444" bottom="0.469444444444444" header="0.3" footer="0.3"/>
  <pageSetup paperSize="12" pageOrder="overThenDown" orientation="landscape" blackAndWhite="1" useFirstPageNumber="1"/>
  <headerFooter alignWithMargins="0">
    <oddFooter>&amp;C第 &amp;P 页</oddFooter>
  </headerFooter>
</worksheet>
</file>

<file path=xl/worksheets/sheet12.xml><?xml version="1.0" encoding="utf-8"?>
<worksheet xmlns="http://schemas.openxmlformats.org/spreadsheetml/2006/main" xmlns:r="http://schemas.openxmlformats.org/officeDocument/2006/relationships">
  <dimension ref="A1:T209"/>
  <sheetViews>
    <sheetView showGridLines="0" showZeros="0" topLeftCell="E1" workbookViewId="0">
      <selection activeCell="U6" sqref="U6"/>
    </sheetView>
  </sheetViews>
  <sheetFormatPr defaultColWidth="12.125" defaultRowHeight="15.6" customHeight="1"/>
  <cols>
    <col min="1" max="1" width="31.125" customWidth="1"/>
    <col min="2" max="20" width="14" customWidth="1"/>
  </cols>
  <sheetData>
    <row r="1" spans="1:20" ht="33" customHeight="1">
      <c r="A1" s="142" t="str">
        <f>'##BASEINFO'!$B$2&amp;"度"&amp;'##BASEINFO'!$B$7&amp;"一般公共预算支出预算变动及结余、结转情况表"</f>
        <v>2025年度汤阴县一般公共预算支出预算变动及结余、结转情况表</v>
      </c>
      <c r="B1" s="142"/>
      <c r="C1" s="142"/>
      <c r="D1" s="142"/>
      <c r="E1" s="142"/>
      <c r="F1" s="142"/>
      <c r="G1" s="142"/>
      <c r="H1" s="142"/>
      <c r="I1" s="142"/>
      <c r="J1" s="142"/>
      <c r="K1" s="142"/>
      <c r="L1" s="142"/>
      <c r="M1" s="142"/>
      <c r="N1" s="142"/>
      <c r="O1" s="142"/>
      <c r="P1" s="142"/>
      <c r="Q1" s="142"/>
      <c r="R1" s="142"/>
      <c r="S1" s="142"/>
      <c r="T1" s="142"/>
    </row>
    <row r="2" spans="1:20" ht="15.6" customHeight="1">
      <c r="A2" s="143" t="s">
        <v>53</v>
      </c>
      <c r="B2" s="143"/>
      <c r="C2" s="143"/>
      <c r="D2" s="143"/>
      <c r="E2" s="143"/>
      <c r="F2" s="143"/>
      <c r="G2" s="143"/>
      <c r="H2" s="143"/>
      <c r="I2" s="143"/>
      <c r="J2" s="143"/>
      <c r="K2" s="143"/>
      <c r="L2" s="143"/>
      <c r="M2" s="143"/>
      <c r="N2" s="143"/>
      <c r="O2" s="143"/>
      <c r="P2" s="143"/>
      <c r="Q2" s="143"/>
      <c r="R2" s="143"/>
      <c r="S2" s="143"/>
      <c r="T2" s="143"/>
    </row>
    <row r="3" spans="1:20" ht="15.6" customHeight="1">
      <c r="A3" s="143" t="s">
        <v>113</v>
      </c>
      <c r="B3" s="143"/>
      <c r="C3" s="143"/>
      <c r="D3" s="143"/>
      <c r="E3" s="143"/>
      <c r="F3" s="143"/>
      <c r="G3" s="143"/>
      <c r="H3" s="143"/>
      <c r="I3" s="143"/>
      <c r="J3" s="143"/>
      <c r="K3" s="143"/>
      <c r="L3" s="143"/>
      <c r="M3" s="143"/>
      <c r="N3" s="143"/>
      <c r="O3" s="143"/>
      <c r="P3" s="143"/>
      <c r="Q3" s="143"/>
      <c r="R3" s="143"/>
      <c r="S3" s="143"/>
      <c r="T3" s="143"/>
    </row>
    <row r="4" spans="1:20" ht="15.6" customHeight="1">
      <c r="A4" s="146" t="s">
        <v>114</v>
      </c>
      <c r="B4" s="146" t="s">
        <v>115</v>
      </c>
      <c r="C4" s="146" t="s">
        <v>1296</v>
      </c>
      <c r="D4" s="146"/>
      <c r="E4" s="146"/>
      <c r="F4" s="146"/>
      <c r="G4" s="146"/>
      <c r="H4" s="146"/>
      <c r="I4" s="146"/>
      <c r="J4" s="146"/>
      <c r="K4" s="146"/>
      <c r="L4" s="146"/>
      <c r="M4" s="146"/>
      <c r="N4" s="146"/>
      <c r="O4" s="146"/>
      <c r="P4" s="146"/>
      <c r="Q4" s="146" t="s">
        <v>116</v>
      </c>
      <c r="R4" s="146" t="s">
        <v>117</v>
      </c>
      <c r="S4" s="146" t="s">
        <v>1297</v>
      </c>
      <c r="T4" s="146" t="s">
        <v>1298</v>
      </c>
    </row>
    <row r="5" spans="1:20" ht="15.6" customHeight="1">
      <c r="A5" s="147"/>
      <c r="B5" s="147"/>
      <c r="C5" s="56" t="s">
        <v>1299</v>
      </c>
      <c r="D5" s="56" t="s">
        <v>1300</v>
      </c>
      <c r="E5" s="56" t="s">
        <v>1301</v>
      </c>
      <c r="F5" s="56" t="s">
        <v>1302</v>
      </c>
      <c r="G5" s="56" t="s">
        <v>1303</v>
      </c>
      <c r="H5" s="56" t="s">
        <v>1277</v>
      </c>
      <c r="I5" s="56" t="s">
        <v>1279</v>
      </c>
      <c r="J5" s="56" t="s">
        <v>1304</v>
      </c>
      <c r="K5" s="56" t="s">
        <v>1305</v>
      </c>
      <c r="L5" s="56" t="s">
        <v>1306</v>
      </c>
      <c r="M5" s="57" t="s">
        <v>1284</v>
      </c>
      <c r="N5" s="57" t="s">
        <v>1285</v>
      </c>
      <c r="O5" s="57" t="s">
        <v>1307</v>
      </c>
      <c r="P5" s="56" t="s">
        <v>1308</v>
      </c>
      <c r="Q5" s="147"/>
      <c r="R5" s="147"/>
      <c r="S5" s="147"/>
      <c r="T5" s="147"/>
    </row>
    <row r="6" spans="1:20" ht="15.6" customHeight="1">
      <c r="A6" s="25" t="s">
        <v>168</v>
      </c>
      <c r="B6" s="26">
        <v>111462</v>
      </c>
      <c r="C6" s="26">
        <v>-9688</v>
      </c>
      <c r="D6" s="26"/>
      <c r="E6" s="26">
        <v>1691</v>
      </c>
      <c r="F6" s="26">
        <v>232</v>
      </c>
      <c r="G6" s="26"/>
      <c r="H6" s="26"/>
      <c r="I6" s="26"/>
      <c r="J6" s="26"/>
      <c r="K6" s="26">
        <v>-11611</v>
      </c>
      <c r="L6" s="26"/>
      <c r="M6" s="26"/>
      <c r="N6" s="26"/>
      <c r="O6" s="26"/>
      <c r="P6" s="26"/>
      <c r="Q6" s="26">
        <v>101774</v>
      </c>
      <c r="R6" s="26">
        <v>101717</v>
      </c>
      <c r="S6" s="26">
        <v>57</v>
      </c>
      <c r="T6" s="26">
        <v>57</v>
      </c>
    </row>
    <row r="7" spans="1:20" ht="15.6" customHeight="1">
      <c r="A7" s="25" t="s">
        <v>169</v>
      </c>
      <c r="B7" s="26">
        <v>2747</v>
      </c>
      <c r="C7" s="26">
        <v>-1283</v>
      </c>
      <c r="D7" s="26"/>
      <c r="E7" s="26"/>
      <c r="F7" s="26"/>
      <c r="G7" s="26"/>
      <c r="H7" s="26"/>
      <c r="I7" s="26"/>
      <c r="J7" s="26"/>
      <c r="K7" s="26">
        <v>-1283</v>
      </c>
      <c r="L7" s="26"/>
      <c r="M7" s="26"/>
      <c r="N7" s="26"/>
      <c r="O7" s="26"/>
      <c r="P7" s="26"/>
      <c r="Q7" s="26">
        <v>1464</v>
      </c>
      <c r="R7" s="26">
        <v>1464</v>
      </c>
      <c r="S7" s="26"/>
      <c r="T7" s="26"/>
    </row>
    <row r="8" spans="1:20" ht="15.6" customHeight="1">
      <c r="A8" s="25" t="s">
        <v>181</v>
      </c>
      <c r="B8" s="26">
        <v>425</v>
      </c>
      <c r="C8" s="26">
        <v>-89</v>
      </c>
      <c r="D8" s="26"/>
      <c r="E8" s="26"/>
      <c r="F8" s="26"/>
      <c r="G8" s="26"/>
      <c r="H8" s="26"/>
      <c r="I8" s="26"/>
      <c r="J8" s="26"/>
      <c r="K8" s="26">
        <v>-89</v>
      </c>
      <c r="L8" s="26"/>
      <c r="M8" s="26"/>
      <c r="N8" s="26"/>
      <c r="O8" s="26"/>
      <c r="P8" s="26"/>
      <c r="Q8" s="26">
        <v>336</v>
      </c>
      <c r="R8" s="26">
        <v>336</v>
      </c>
      <c r="S8" s="26"/>
      <c r="T8" s="26"/>
    </row>
    <row r="9" spans="1:20" ht="15.6" customHeight="1">
      <c r="A9" s="25" t="s">
        <v>186</v>
      </c>
      <c r="B9" s="26">
        <v>35641</v>
      </c>
      <c r="C9" s="26">
        <v>-9336</v>
      </c>
      <c r="D9" s="26"/>
      <c r="E9" s="26"/>
      <c r="F9" s="26"/>
      <c r="G9" s="26"/>
      <c r="H9" s="26"/>
      <c r="I9" s="26"/>
      <c r="J9" s="26"/>
      <c r="K9" s="26">
        <v>-9336</v>
      </c>
      <c r="L9" s="26"/>
      <c r="M9" s="26"/>
      <c r="N9" s="26"/>
      <c r="O9" s="26"/>
      <c r="P9" s="26"/>
      <c r="Q9" s="26">
        <v>26305</v>
      </c>
      <c r="R9" s="26">
        <v>26305</v>
      </c>
      <c r="S9" s="26"/>
      <c r="T9" s="26"/>
    </row>
    <row r="10" spans="1:20" ht="15.6" customHeight="1">
      <c r="A10" s="25" t="s">
        <v>192</v>
      </c>
      <c r="B10" s="26">
        <v>1095</v>
      </c>
      <c r="C10" s="26">
        <v>406</v>
      </c>
      <c r="D10" s="26"/>
      <c r="E10" s="26">
        <v>406</v>
      </c>
      <c r="F10" s="26"/>
      <c r="G10" s="26"/>
      <c r="H10" s="26"/>
      <c r="I10" s="26"/>
      <c r="J10" s="26"/>
      <c r="K10" s="26"/>
      <c r="L10" s="26"/>
      <c r="M10" s="26"/>
      <c r="N10" s="26"/>
      <c r="O10" s="26"/>
      <c r="P10" s="26"/>
      <c r="Q10" s="26">
        <v>1501</v>
      </c>
      <c r="R10" s="26">
        <v>1501</v>
      </c>
      <c r="S10" s="26"/>
      <c r="T10" s="26"/>
    </row>
    <row r="11" spans="1:20" ht="15.6" customHeight="1">
      <c r="A11" s="25" t="s">
        <v>199</v>
      </c>
      <c r="B11" s="26">
        <v>458</v>
      </c>
      <c r="C11" s="26">
        <v>-12</v>
      </c>
      <c r="D11" s="26"/>
      <c r="E11" s="26"/>
      <c r="F11" s="26"/>
      <c r="G11" s="26"/>
      <c r="H11" s="26"/>
      <c r="I11" s="26"/>
      <c r="J11" s="26"/>
      <c r="K11" s="26">
        <v>-12</v>
      </c>
      <c r="L11" s="26"/>
      <c r="M11" s="26"/>
      <c r="N11" s="26"/>
      <c r="O11" s="26"/>
      <c r="P11" s="26"/>
      <c r="Q11" s="26">
        <v>446</v>
      </c>
      <c r="R11" s="26">
        <v>446</v>
      </c>
      <c r="S11" s="26"/>
      <c r="T11" s="26"/>
    </row>
    <row r="12" spans="1:20" ht="15.6" customHeight="1">
      <c r="A12" s="25" t="s">
        <v>206</v>
      </c>
      <c r="B12" s="26">
        <v>2285</v>
      </c>
      <c r="C12" s="26">
        <v>-696</v>
      </c>
      <c r="D12" s="26"/>
      <c r="E12" s="26"/>
      <c r="F12" s="26"/>
      <c r="G12" s="26"/>
      <c r="H12" s="26"/>
      <c r="I12" s="26"/>
      <c r="J12" s="26"/>
      <c r="K12" s="26">
        <v>-696</v>
      </c>
      <c r="L12" s="26"/>
      <c r="M12" s="26"/>
      <c r="N12" s="26"/>
      <c r="O12" s="26"/>
      <c r="P12" s="26"/>
      <c r="Q12" s="26">
        <v>1589</v>
      </c>
      <c r="R12" s="26">
        <v>1589</v>
      </c>
      <c r="S12" s="26"/>
      <c r="T12" s="26"/>
    </row>
    <row r="13" spans="1:20" ht="15.6" customHeight="1">
      <c r="A13" s="25" t="s">
        <v>213</v>
      </c>
      <c r="B13" s="26">
        <v>1090</v>
      </c>
      <c r="C13" s="26">
        <v>-260</v>
      </c>
      <c r="D13" s="26"/>
      <c r="E13" s="26"/>
      <c r="F13" s="26"/>
      <c r="G13" s="26"/>
      <c r="H13" s="26"/>
      <c r="I13" s="26"/>
      <c r="J13" s="26"/>
      <c r="K13" s="26">
        <v>-260</v>
      </c>
      <c r="L13" s="26"/>
      <c r="M13" s="26"/>
      <c r="N13" s="26"/>
      <c r="O13" s="26"/>
      <c r="P13" s="26"/>
      <c r="Q13" s="26">
        <v>830</v>
      </c>
      <c r="R13" s="26">
        <v>830</v>
      </c>
      <c r="S13" s="26"/>
      <c r="T13" s="26"/>
    </row>
    <row r="14" spans="1:20" ht="15.6" customHeight="1">
      <c r="A14" s="25" t="s">
        <v>216</v>
      </c>
      <c r="B14" s="26">
        <v>498</v>
      </c>
      <c r="C14" s="26">
        <v>-86</v>
      </c>
      <c r="D14" s="26"/>
      <c r="E14" s="26"/>
      <c r="F14" s="26">
        <v>4</v>
      </c>
      <c r="G14" s="26"/>
      <c r="H14" s="26"/>
      <c r="I14" s="26"/>
      <c r="J14" s="26"/>
      <c r="K14" s="26">
        <v>-90</v>
      </c>
      <c r="L14" s="26"/>
      <c r="M14" s="26"/>
      <c r="N14" s="26"/>
      <c r="O14" s="26"/>
      <c r="P14" s="26"/>
      <c r="Q14" s="26">
        <v>412</v>
      </c>
      <c r="R14" s="26">
        <v>412</v>
      </c>
      <c r="S14" s="26"/>
      <c r="T14" s="26"/>
    </row>
    <row r="15" spans="1:20" ht="15.6" customHeight="1">
      <c r="A15" s="25" t="s">
        <v>220</v>
      </c>
      <c r="B15" s="26">
        <v>150</v>
      </c>
      <c r="C15" s="26">
        <v>-130</v>
      </c>
      <c r="D15" s="26"/>
      <c r="E15" s="26"/>
      <c r="F15" s="26"/>
      <c r="G15" s="26"/>
      <c r="H15" s="26"/>
      <c r="I15" s="26"/>
      <c r="J15" s="26"/>
      <c r="K15" s="26">
        <v>-130</v>
      </c>
      <c r="L15" s="26"/>
      <c r="M15" s="26"/>
      <c r="N15" s="26"/>
      <c r="O15" s="26"/>
      <c r="P15" s="26"/>
      <c r="Q15" s="26">
        <v>20</v>
      </c>
      <c r="R15" s="26">
        <v>20</v>
      </c>
      <c r="S15" s="26"/>
      <c r="T15" s="26"/>
    </row>
    <row r="16" spans="1:20" ht="15.6" customHeight="1">
      <c r="A16" s="25" t="s">
        <v>228</v>
      </c>
      <c r="B16" s="26">
        <v>4300</v>
      </c>
      <c r="C16" s="26">
        <v>525</v>
      </c>
      <c r="D16" s="26"/>
      <c r="E16" s="26">
        <v>393</v>
      </c>
      <c r="F16" s="26">
        <v>132</v>
      </c>
      <c r="G16" s="26"/>
      <c r="H16" s="26"/>
      <c r="I16" s="26"/>
      <c r="J16" s="26"/>
      <c r="K16" s="26"/>
      <c r="L16" s="26"/>
      <c r="M16" s="26"/>
      <c r="N16" s="26"/>
      <c r="O16" s="26"/>
      <c r="P16" s="26"/>
      <c r="Q16" s="26">
        <v>4825</v>
      </c>
      <c r="R16" s="26">
        <v>4825</v>
      </c>
      <c r="S16" s="26"/>
      <c r="T16" s="26"/>
    </row>
    <row r="17" spans="1:20" ht="15.6" customHeight="1">
      <c r="A17" s="25" t="s">
        <v>233</v>
      </c>
      <c r="B17" s="26">
        <v>54010</v>
      </c>
      <c r="C17" s="26">
        <v>3099</v>
      </c>
      <c r="D17" s="26"/>
      <c r="E17" s="26">
        <v>635</v>
      </c>
      <c r="F17" s="26">
        <v>13</v>
      </c>
      <c r="G17" s="26"/>
      <c r="H17" s="26"/>
      <c r="I17" s="26"/>
      <c r="J17" s="26"/>
      <c r="K17" s="26">
        <v>2451</v>
      </c>
      <c r="L17" s="26"/>
      <c r="M17" s="26"/>
      <c r="N17" s="26"/>
      <c r="O17" s="26"/>
      <c r="P17" s="26"/>
      <c r="Q17" s="26">
        <v>57109</v>
      </c>
      <c r="R17" s="26">
        <v>57096</v>
      </c>
      <c r="S17" s="26">
        <v>13</v>
      </c>
      <c r="T17" s="26">
        <v>13</v>
      </c>
    </row>
    <row r="18" spans="1:20" ht="15.6" customHeight="1">
      <c r="A18" s="25" t="s">
        <v>240</v>
      </c>
      <c r="B18" s="26"/>
      <c r="C18" s="26"/>
      <c r="D18" s="26"/>
      <c r="E18" s="26"/>
      <c r="F18" s="26"/>
      <c r="G18" s="26"/>
      <c r="H18" s="26"/>
      <c r="I18" s="26"/>
      <c r="J18" s="26"/>
      <c r="K18" s="26"/>
      <c r="L18" s="26"/>
      <c r="M18" s="26"/>
      <c r="N18" s="26"/>
      <c r="O18" s="26"/>
      <c r="P18" s="26"/>
      <c r="Q18" s="26"/>
      <c r="R18" s="26"/>
      <c r="S18" s="26"/>
      <c r="T18" s="26"/>
    </row>
    <row r="19" spans="1:20" ht="15.6" customHeight="1">
      <c r="A19" s="25" t="s">
        <v>248</v>
      </c>
      <c r="B19" s="26"/>
      <c r="C19" s="26"/>
      <c r="D19" s="26"/>
      <c r="E19" s="26"/>
      <c r="F19" s="26"/>
      <c r="G19" s="26"/>
      <c r="H19" s="26"/>
      <c r="I19" s="26"/>
      <c r="J19" s="26"/>
      <c r="K19" s="26"/>
      <c r="L19" s="26"/>
      <c r="M19" s="26"/>
      <c r="N19" s="26"/>
      <c r="O19" s="26"/>
      <c r="P19" s="26"/>
      <c r="Q19" s="26"/>
      <c r="R19" s="26"/>
      <c r="S19" s="26"/>
      <c r="T19" s="26"/>
    </row>
    <row r="20" spans="1:20" ht="15.6" customHeight="1">
      <c r="A20" s="25" t="s">
        <v>251</v>
      </c>
      <c r="B20" s="26"/>
      <c r="C20" s="26"/>
      <c r="D20" s="26"/>
      <c r="E20" s="26"/>
      <c r="F20" s="26"/>
      <c r="G20" s="26"/>
      <c r="H20" s="26"/>
      <c r="I20" s="26"/>
      <c r="J20" s="26"/>
      <c r="K20" s="26"/>
      <c r="L20" s="26"/>
      <c r="M20" s="26"/>
      <c r="N20" s="26"/>
      <c r="O20" s="26"/>
      <c r="P20" s="26"/>
      <c r="Q20" s="26"/>
      <c r="R20" s="26"/>
      <c r="S20" s="26"/>
      <c r="T20" s="26"/>
    </row>
    <row r="21" spans="1:20" ht="15.6" customHeight="1">
      <c r="A21" s="25" t="s">
        <v>255</v>
      </c>
      <c r="B21" s="26"/>
      <c r="C21" s="26"/>
      <c r="D21" s="26"/>
      <c r="E21" s="26"/>
      <c r="F21" s="26"/>
      <c r="G21" s="26"/>
      <c r="H21" s="26"/>
      <c r="I21" s="26"/>
      <c r="J21" s="26"/>
      <c r="K21" s="26"/>
      <c r="L21" s="26"/>
      <c r="M21" s="26"/>
      <c r="N21" s="26"/>
      <c r="O21" s="26"/>
      <c r="P21" s="26"/>
      <c r="Q21" s="26"/>
      <c r="R21" s="26"/>
      <c r="S21" s="26"/>
      <c r="T21" s="26"/>
    </row>
    <row r="22" spans="1:20" ht="15.6" customHeight="1">
      <c r="A22" s="25" t="s">
        <v>258</v>
      </c>
      <c r="B22" s="26"/>
      <c r="C22" s="26">
        <v>24</v>
      </c>
      <c r="D22" s="26"/>
      <c r="E22" s="26">
        <v>24</v>
      </c>
      <c r="F22" s="26"/>
      <c r="G22" s="26"/>
      <c r="H22" s="26"/>
      <c r="I22" s="26"/>
      <c r="J22" s="26"/>
      <c r="K22" s="26"/>
      <c r="L22" s="26"/>
      <c r="M22" s="26"/>
      <c r="N22" s="26"/>
      <c r="O22" s="26"/>
      <c r="P22" s="26"/>
      <c r="Q22" s="26">
        <v>24</v>
      </c>
      <c r="R22" s="26">
        <v>24</v>
      </c>
      <c r="S22" s="26"/>
      <c r="T22" s="26"/>
    </row>
    <row r="23" spans="1:20" ht="15.6" customHeight="1">
      <c r="A23" s="25" t="s">
        <v>260</v>
      </c>
      <c r="B23" s="26">
        <v>172</v>
      </c>
      <c r="C23" s="26">
        <v>-27</v>
      </c>
      <c r="D23" s="26"/>
      <c r="E23" s="26"/>
      <c r="F23" s="26">
        <v>17</v>
      </c>
      <c r="G23" s="26"/>
      <c r="H23" s="26"/>
      <c r="I23" s="26"/>
      <c r="J23" s="26"/>
      <c r="K23" s="26">
        <v>-44</v>
      </c>
      <c r="L23" s="26"/>
      <c r="M23" s="26"/>
      <c r="N23" s="26"/>
      <c r="O23" s="26"/>
      <c r="P23" s="26"/>
      <c r="Q23" s="26">
        <v>145</v>
      </c>
      <c r="R23" s="26">
        <v>138</v>
      </c>
      <c r="S23" s="26">
        <v>7</v>
      </c>
      <c r="T23" s="26">
        <v>7</v>
      </c>
    </row>
    <row r="24" spans="1:20" ht="15.6" customHeight="1">
      <c r="A24" s="25" t="s">
        <v>263</v>
      </c>
      <c r="B24" s="26">
        <v>2873</v>
      </c>
      <c r="C24" s="26">
        <v>-860</v>
      </c>
      <c r="D24" s="26"/>
      <c r="E24" s="26"/>
      <c r="F24" s="26">
        <v>50</v>
      </c>
      <c r="G24" s="26"/>
      <c r="H24" s="26"/>
      <c r="I24" s="26"/>
      <c r="J24" s="26"/>
      <c r="K24" s="26">
        <v>-910</v>
      </c>
      <c r="L24" s="26"/>
      <c r="M24" s="26"/>
      <c r="N24" s="26"/>
      <c r="O24" s="26"/>
      <c r="P24" s="26"/>
      <c r="Q24" s="26">
        <v>2013</v>
      </c>
      <c r="R24" s="26">
        <v>1976</v>
      </c>
      <c r="S24" s="26">
        <v>37</v>
      </c>
      <c r="T24" s="26">
        <v>37</v>
      </c>
    </row>
    <row r="25" spans="1:20" ht="15.6" customHeight="1">
      <c r="A25" s="25" t="s">
        <v>266</v>
      </c>
      <c r="B25" s="26">
        <v>1458</v>
      </c>
      <c r="C25" s="26">
        <v>-523</v>
      </c>
      <c r="D25" s="26"/>
      <c r="E25" s="26"/>
      <c r="F25" s="26"/>
      <c r="G25" s="26"/>
      <c r="H25" s="26"/>
      <c r="I25" s="26"/>
      <c r="J25" s="26"/>
      <c r="K25" s="26">
        <v>-523</v>
      </c>
      <c r="L25" s="26"/>
      <c r="M25" s="26"/>
      <c r="N25" s="26"/>
      <c r="O25" s="26"/>
      <c r="P25" s="26"/>
      <c r="Q25" s="26">
        <v>935</v>
      </c>
      <c r="R25" s="26">
        <v>935</v>
      </c>
      <c r="S25" s="26"/>
      <c r="T25" s="26"/>
    </row>
    <row r="26" spans="1:20" ht="15.6" customHeight="1">
      <c r="A26" s="25" t="s">
        <v>269</v>
      </c>
      <c r="B26" s="26">
        <v>612</v>
      </c>
      <c r="C26" s="26">
        <v>232</v>
      </c>
      <c r="D26" s="26"/>
      <c r="E26" s="26">
        <v>232</v>
      </c>
      <c r="F26" s="26"/>
      <c r="G26" s="26"/>
      <c r="H26" s="26"/>
      <c r="I26" s="26"/>
      <c r="J26" s="26"/>
      <c r="K26" s="26"/>
      <c r="L26" s="26"/>
      <c r="M26" s="26"/>
      <c r="N26" s="26"/>
      <c r="O26" s="26"/>
      <c r="P26" s="26"/>
      <c r="Q26" s="26">
        <v>844</v>
      </c>
      <c r="R26" s="26">
        <v>844</v>
      </c>
      <c r="S26" s="26"/>
      <c r="T26" s="26"/>
    </row>
    <row r="27" spans="1:20" ht="15.6" customHeight="1">
      <c r="A27" s="25" t="s">
        <v>272</v>
      </c>
      <c r="B27" s="26">
        <v>372</v>
      </c>
      <c r="C27" s="26">
        <v>-109</v>
      </c>
      <c r="D27" s="26"/>
      <c r="E27" s="26"/>
      <c r="F27" s="26"/>
      <c r="G27" s="26"/>
      <c r="H27" s="26"/>
      <c r="I27" s="26"/>
      <c r="J27" s="26"/>
      <c r="K27" s="26">
        <v>-109</v>
      </c>
      <c r="L27" s="26"/>
      <c r="M27" s="26"/>
      <c r="N27" s="26"/>
      <c r="O27" s="26"/>
      <c r="P27" s="26"/>
      <c r="Q27" s="26">
        <v>263</v>
      </c>
      <c r="R27" s="26">
        <v>263</v>
      </c>
      <c r="S27" s="26"/>
      <c r="T27" s="26"/>
    </row>
    <row r="28" spans="1:20" ht="15.6" customHeight="1">
      <c r="A28" s="25" t="s">
        <v>276</v>
      </c>
      <c r="B28" s="26"/>
      <c r="C28" s="26"/>
      <c r="D28" s="26"/>
      <c r="E28" s="26"/>
      <c r="F28" s="26"/>
      <c r="G28" s="26"/>
      <c r="H28" s="26"/>
      <c r="I28" s="26"/>
      <c r="J28" s="26"/>
      <c r="K28" s="26"/>
      <c r="L28" s="26"/>
      <c r="M28" s="26"/>
      <c r="N28" s="26"/>
      <c r="O28" s="26"/>
      <c r="P28" s="26"/>
      <c r="Q28" s="26"/>
      <c r="R28" s="26"/>
      <c r="S28" s="26"/>
      <c r="T28" s="26"/>
    </row>
    <row r="29" spans="1:20" ht="15.6" customHeight="1">
      <c r="A29" s="25" t="s">
        <v>1309</v>
      </c>
      <c r="B29" s="26"/>
      <c r="C29" s="26"/>
      <c r="D29" s="26"/>
      <c r="E29" s="26"/>
      <c r="F29" s="26"/>
      <c r="G29" s="26"/>
      <c r="H29" s="26"/>
      <c r="I29" s="26"/>
      <c r="J29" s="26"/>
      <c r="K29" s="26"/>
      <c r="L29" s="26"/>
      <c r="M29" s="26"/>
      <c r="N29" s="26"/>
      <c r="O29" s="26"/>
      <c r="P29" s="26"/>
      <c r="Q29" s="26"/>
      <c r="R29" s="26"/>
      <c r="S29" s="26"/>
      <c r="T29" s="26"/>
    </row>
    <row r="30" spans="1:20" ht="15.6" customHeight="1">
      <c r="A30" s="25" t="s">
        <v>280</v>
      </c>
      <c r="B30" s="26"/>
      <c r="C30" s="26"/>
      <c r="D30" s="26"/>
      <c r="E30" s="26"/>
      <c r="F30" s="26"/>
      <c r="G30" s="26"/>
      <c r="H30" s="26"/>
      <c r="I30" s="26"/>
      <c r="J30" s="26"/>
      <c r="K30" s="26"/>
      <c r="L30" s="26"/>
      <c r="M30" s="26"/>
      <c r="N30" s="26"/>
      <c r="O30" s="26"/>
      <c r="P30" s="26"/>
      <c r="Q30" s="26"/>
      <c r="R30" s="26"/>
      <c r="S30" s="26"/>
      <c r="T30" s="26"/>
    </row>
    <row r="31" spans="1:20" ht="15.6" customHeight="1">
      <c r="A31" s="25" t="s">
        <v>283</v>
      </c>
      <c r="B31" s="26">
        <v>2440</v>
      </c>
      <c r="C31" s="26">
        <v>-354</v>
      </c>
      <c r="D31" s="26"/>
      <c r="E31" s="26"/>
      <c r="F31" s="26">
        <v>16</v>
      </c>
      <c r="G31" s="26"/>
      <c r="H31" s="26"/>
      <c r="I31" s="26"/>
      <c r="J31" s="26"/>
      <c r="K31" s="26">
        <v>-370</v>
      </c>
      <c r="L31" s="26"/>
      <c r="M31" s="26"/>
      <c r="N31" s="26"/>
      <c r="O31" s="26"/>
      <c r="P31" s="26"/>
      <c r="Q31" s="26">
        <v>2086</v>
      </c>
      <c r="R31" s="26">
        <v>2086</v>
      </c>
      <c r="S31" s="26"/>
      <c r="T31" s="26"/>
    </row>
    <row r="32" spans="1:20" ht="15.6" customHeight="1">
      <c r="A32" s="25" t="s">
        <v>293</v>
      </c>
      <c r="B32" s="26">
        <v>164</v>
      </c>
      <c r="C32" s="26">
        <v>-47</v>
      </c>
      <c r="D32" s="26"/>
      <c r="E32" s="26"/>
      <c r="F32" s="26"/>
      <c r="G32" s="26"/>
      <c r="H32" s="26"/>
      <c r="I32" s="26"/>
      <c r="J32" s="26"/>
      <c r="K32" s="26">
        <v>-47</v>
      </c>
      <c r="L32" s="26"/>
      <c r="M32" s="26"/>
      <c r="N32" s="26"/>
      <c r="O32" s="26"/>
      <c r="P32" s="26"/>
      <c r="Q32" s="26">
        <v>117</v>
      </c>
      <c r="R32" s="26">
        <v>117</v>
      </c>
      <c r="S32" s="26"/>
      <c r="T32" s="26"/>
    </row>
    <row r="33" spans="1:20" ht="15.6" customHeight="1">
      <c r="A33" s="25" t="s">
        <v>295</v>
      </c>
      <c r="B33" s="26">
        <v>672</v>
      </c>
      <c r="C33" s="26">
        <v>-163</v>
      </c>
      <c r="D33" s="26"/>
      <c r="E33" s="26"/>
      <c r="F33" s="26"/>
      <c r="G33" s="26"/>
      <c r="H33" s="26"/>
      <c r="I33" s="26"/>
      <c r="J33" s="26"/>
      <c r="K33" s="26">
        <v>-163</v>
      </c>
      <c r="L33" s="26"/>
      <c r="M33" s="26"/>
      <c r="N33" s="26"/>
      <c r="O33" s="26"/>
      <c r="P33" s="26"/>
      <c r="Q33" s="26">
        <v>509</v>
      </c>
      <c r="R33" s="26">
        <v>509</v>
      </c>
      <c r="S33" s="26"/>
      <c r="T33" s="26"/>
    </row>
    <row r="34" spans="1:20" ht="15.6" customHeight="1">
      <c r="A34" s="25" t="s">
        <v>298</v>
      </c>
      <c r="B34" s="26"/>
      <c r="C34" s="26"/>
      <c r="D34" s="26"/>
      <c r="E34" s="26"/>
      <c r="F34" s="26"/>
      <c r="G34" s="26"/>
      <c r="H34" s="26"/>
      <c r="I34" s="26"/>
      <c r="J34" s="26"/>
      <c r="K34" s="26"/>
      <c r="L34" s="26"/>
      <c r="M34" s="26"/>
      <c r="N34" s="26"/>
      <c r="O34" s="26"/>
      <c r="P34" s="26"/>
      <c r="Q34" s="26"/>
      <c r="R34" s="26"/>
      <c r="S34" s="26"/>
      <c r="T34" s="26"/>
    </row>
    <row r="35" spans="1:20" ht="15.6" customHeight="1">
      <c r="A35" s="25" t="s">
        <v>1310</v>
      </c>
      <c r="B35" s="26"/>
      <c r="C35" s="26">
        <v>1</v>
      </c>
      <c r="D35" s="26"/>
      <c r="E35" s="26">
        <v>1</v>
      </c>
      <c r="F35" s="26"/>
      <c r="G35" s="26"/>
      <c r="H35" s="26"/>
      <c r="I35" s="26"/>
      <c r="J35" s="26"/>
      <c r="K35" s="26"/>
      <c r="L35" s="26"/>
      <c r="M35" s="26"/>
      <c r="N35" s="26"/>
      <c r="O35" s="26"/>
      <c r="P35" s="26"/>
      <c r="Q35" s="26">
        <v>1</v>
      </c>
      <c r="R35" s="26">
        <v>1</v>
      </c>
      <c r="S35" s="26"/>
      <c r="T35" s="26"/>
    </row>
    <row r="36" spans="1:20" ht="15.6" customHeight="1">
      <c r="A36" s="25" t="s">
        <v>303</v>
      </c>
      <c r="B36" s="26"/>
      <c r="C36" s="26"/>
      <c r="D36" s="26"/>
      <c r="E36" s="26"/>
      <c r="F36" s="26"/>
      <c r="G36" s="26"/>
      <c r="H36" s="26"/>
      <c r="I36" s="26"/>
      <c r="J36" s="26"/>
      <c r="K36" s="26"/>
      <c r="L36" s="26"/>
      <c r="M36" s="26"/>
      <c r="N36" s="26"/>
      <c r="O36" s="26"/>
      <c r="P36" s="26"/>
      <c r="Q36" s="26"/>
      <c r="R36" s="26"/>
      <c r="S36" s="26"/>
      <c r="T36" s="26"/>
    </row>
    <row r="37" spans="1:20" ht="15.6" customHeight="1">
      <c r="A37" s="25" t="s">
        <v>334</v>
      </c>
      <c r="B37" s="26">
        <v>879</v>
      </c>
      <c r="C37" s="26">
        <v>-299</v>
      </c>
      <c r="D37" s="26"/>
      <c r="E37" s="26"/>
      <c r="F37" s="26">
        <v>8</v>
      </c>
      <c r="G37" s="26"/>
      <c r="H37" s="26"/>
      <c r="I37" s="26"/>
      <c r="J37" s="26"/>
      <c r="K37" s="26">
        <v>-307</v>
      </c>
      <c r="L37" s="26"/>
      <c r="M37" s="26"/>
      <c r="N37" s="26"/>
      <c r="O37" s="26"/>
      <c r="P37" s="26"/>
      <c r="Q37" s="26">
        <v>580</v>
      </c>
      <c r="R37" s="26">
        <v>580</v>
      </c>
      <c r="S37" s="26"/>
      <c r="T37" s="26"/>
    </row>
    <row r="38" spans="1:20" ht="15.6" customHeight="1">
      <c r="A38" s="25" t="s">
        <v>353</v>
      </c>
      <c r="B38" s="26">
        <v>12143</v>
      </c>
      <c r="C38" s="26">
        <v>-1784</v>
      </c>
      <c r="D38" s="26"/>
      <c r="E38" s="26">
        <v>9</v>
      </c>
      <c r="F38" s="26">
        <v>110</v>
      </c>
      <c r="G38" s="26"/>
      <c r="H38" s="26"/>
      <c r="I38" s="26"/>
      <c r="J38" s="26"/>
      <c r="K38" s="26">
        <v>-1903</v>
      </c>
      <c r="L38" s="26"/>
      <c r="M38" s="26"/>
      <c r="N38" s="26"/>
      <c r="O38" s="26"/>
      <c r="P38" s="26"/>
      <c r="Q38" s="26">
        <v>10359</v>
      </c>
      <c r="R38" s="26">
        <v>10102</v>
      </c>
      <c r="S38" s="26">
        <v>257</v>
      </c>
      <c r="T38" s="26">
        <v>257</v>
      </c>
    </row>
    <row r="39" spans="1:20" ht="15.6" customHeight="1">
      <c r="A39" s="25" t="s">
        <v>1311</v>
      </c>
      <c r="B39" s="26"/>
      <c r="C39" s="26"/>
      <c r="D39" s="26"/>
      <c r="E39" s="26"/>
      <c r="F39" s="26"/>
      <c r="G39" s="26"/>
      <c r="H39" s="26"/>
      <c r="I39" s="26"/>
      <c r="J39" s="26"/>
      <c r="K39" s="26"/>
      <c r="L39" s="26"/>
      <c r="M39" s="26"/>
      <c r="N39" s="26"/>
      <c r="O39" s="26"/>
      <c r="P39" s="26"/>
      <c r="Q39" s="26"/>
      <c r="R39" s="26"/>
      <c r="S39" s="26"/>
      <c r="T39" s="26"/>
    </row>
    <row r="40" spans="1:20" ht="15.6" customHeight="1">
      <c r="A40" s="25" t="s">
        <v>357</v>
      </c>
      <c r="B40" s="26">
        <v>10502</v>
      </c>
      <c r="C40" s="26">
        <v>-1415</v>
      </c>
      <c r="D40" s="26"/>
      <c r="E40" s="26"/>
      <c r="F40" s="26">
        <v>98</v>
      </c>
      <c r="G40" s="26"/>
      <c r="H40" s="26"/>
      <c r="I40" s="26"/>
      <c r="J40" s="26"/>
      <c r="K40" s="26">
        <v>-1513</v>
      </c>
      <c r="L40" s="26"/>
      <c r="M40" s="26"/>
      <c r="N40" s="26"/>
      <c r="O40" s="26"/>
      <c r="P40" s="26"/>
      <c r="Q40" s="26">
        <v>9087</v>
      </c>
      <c r="R40" s="26">
        <v>8953</v>
      </c>
      <c r="S40" s="26">
        <v>134</v>
      </c>
      <c r="T40" s="26">
        <v>134</v>
      </c>
    </row>
    <row r="41" spans="1:20" ht="15.6" customHeight="1">
      <c r="A41" s="25" t="s">
        <v>363</v>
      </c>
      <c r="B41" s="26"/>
      <c r="C41" s="26"/>
      <c r="D41" s="26"/>
      <c r="E41" s="26"/>
      <c r="F41" s="26"/>
      <c r="G41" s="26"/>
      <c r="H41" s="26"/>
      <c r="I41" s="26"/>
      <c r="J41" s="26"/>
      <c r="K41" s="26"/>
      <c r="L41" s="26"/>
      <c r="M41" s="26"/>
      <c r="N41" s="26"/>
      <c r="O41" s="26"/>
      <c r="P41" s="26"/>
      <c r="Q41" s="26"/>
      <c r="R41" s="26"/>
      <c r="S41" s="26"/>
      <c r="T41" s="26"/>
    </row>
    <row r="42" spans="1:20" ht="15.6" customHeight="1">
      <c r="A42" s="25" t="s">
        <v>366</v>
      </c>
      <c r="B42" s="26">
        <v>119</v>
      </c>
      <c r="C42" s="26">
        <v>-31</v>
      </c>
      <c r="D42" s="26"/>
      <c r="E42" s="26"/>
      <c r="F42" s="26"/>
      <c r="G42" s="26"/>
      <c r="H42" s="26"/>
      <c r="I42" s="26"/>
      <c r="J42" s="26"/>
      <c r="K42" s="26">
        <v>-31</v>
      </c>
      <c r="L42" s="26"/>
      <c r="M42" s="26"/>
      <c r="N42" s="26"/>
      <c r="O42" s="26"/>
      <c r="P42" s="26"/>
      <c r="Q42" s="26">
        <v>88</v>
      </c>
      <c r="R42" s="26">
        <v>88</v>
      </c>
      <c r="S42" s="26"/>
      <c r="T42" s="26"/>
    </row>
    <row r="43" spans="1:20" ht="15.6" customHeight="1">
      <c r="A43" s="25" t="s">
        <v>370</v>
      </c>
      <c r="B43" s="26">
        <v>200</v>
      </c>
      <c r="C43" s="26">
        <v>-106</v>
      </c>
      <c r="D43" s="26"/>
      <c r="E43" s="26"/>
      <c r="F43" s="26"/>
      <c r="G43" s="26"/>
      <c r="H43" s="26"/>
      <c r="I43" s="26"/>
      <c r="J43" s="26"/>
      <c r="K43" s="26">
        <v>-106</v>
      </c>
      <c r="L43" s="26"/>
      <c r="M43" s="26"/>
      <c r="N43" s="26"/>
      <c r="O43" s="26"/>
      <c r="P43" s="26"/>
      <c r="Q43" s="26">
        <v>94</v>
      </c>
      <c r="R43" s="26">
        <v>94</v>
      </c>
      <c r="S43" s="26"/>
      <c r="T43" s="26"/>
    </row>
    <row r="44" spans="1:20" ht="15.6" customHeight="1">
      <c r="A44" s="25" t="s">
        <v>375</v>
      </c>
      <c r="B44" s="26">
        <v>1318</v>
      </c>
      <c r="C44" s="26">
        <v>-241</v>
      </c>
      <c r="D44" s="26"/>
      <c r="E44" s="26"/>
      <c r="F44" s="26">
        <v>12</v>
      </c>
      <c r="G44" s="26"/>
      <c r="H44" s="26"/>
      <c r="I44" s="26"/>
      <c r="J44" s="26"/>
      <c r="K44" s="26">
        <v>-253</v>
      </c>
      <c r="L44" s="26"/>
      <c r="M44" s="26"/>
      <c r="N44" s="26"/>
      <c r="O44" s="26"/>
      <c r="P44" s="26"/>
      <c r="Q44" s="26">
        <v>1077</v>
      </c>
      <c r="R44" s="26">
        <v>955</v>
      </c>
      <c r="S44" s="26">
        <v>122</v>
      </c>
      <c r="T44" s="26">
        <v>122</v>
      </c>
    </row>
    <row r="45" spans="1:20" ht="15.6" customHeight="1">
      <c r="A45" s="25" t="s">
        <v>384</v>
      </c>
      <c r="B45" s="26"/>
      <c r="C45" s="26"/>
      <c r="D45" s="26"/>
      <c r="E45" s="26"/>
      <c r="F45" s="26"/>
      <c r="G45" s="26"/>
      <c r="H45" s="26"/>
      <c r="I45" s="26"/>
      <c r="J45" s="26"/>
      <c r="K45" s="26"/>
      <c r="L45" s="26"/>
      <c r="M45" s="26"/>
      <c r="N45" s="26"/>
      <c r="O45" s="26"/>
      <c r="P45" s="26"/>
      <c r="Q45" s="26"/>
      <c r="R45" s="26"/>
      <c r="S45" s="26"/>
      <c r="T45" s="26"/>
    </row>
    <row r="46" spans="1:20" ht="15.6" customHeight="1">
      <c r="A46" s="25" t="s">
        <v>389</v>
      </c>
      <c r="B46" s="26"/>
      <c r="C46" s="26"/>
      <c r="D46" s="26"/>
      <c r="E46" s="26"/>
      <c r="F46" s="26"/>
      <c r="G46" s="26"/>
      <c r="H46" s="26"/>
      <c r="I46" s="26"/>
      <c r="J46" s="26"/>
      <c r="K46" s="26"/>
      <c r="L46" s="26"/>
      <c r="M46" s="26"/>
      <c r="N46" s="26"/>
      <c r="O46" s="26"/>
      <c r="P46" s="26"/>
      <c r="Q46" s="26"/>
      <c r="R46" s="26"/>
      <c r="S46" s="26"/>
      <c r="T46" s="26"/>
    </row>
    <row r="47" spans="1:20" ht="15.6" customHeight="1">
      <c r="A47" s="25" t="s">
        <v>394</v>
      </c>
      <c r="B47" s="26"/>
      <c r="C47" s="26"/>
      <c r="D47" s="26"/>
      <c r="E47" s="26"/>
      <c r="F47" s="26"/>
      <c r="G47" s="26"/>
      <c r="H47" s="26"/>
      <c r="I47" s="26"/>
      <c r="J47" s="26"/>
      <c r="K47" s="26"/>
      <c r="L47" s="26"/>
      <c r="M47" s="26"/>
      <c r="N47" s="26"/>
      <c r="O47" s="26"/>
      <c r="P47" s="26"/>
      <c r="Q47" s="26"/>
      <c r="R47" s="26"/>
      <c r="S47" s="26"/>
      <c r="T47" s="26"/>
    </row>
    <row r="48" spans="1:20" ht="15.6" customHeight="1">
      <c r="A48" s="25" t="s">
        <v>398</v>
      </c>
      <c r="B48" s="26"/>
      <c r="C48" s="26"/>
      <c r="D48" s="26"/>
      <c r="E48" s="26"/>
      <c r="F48" s="26"/>
      <c r="G48" s="26"/>
      <c r="H48" s="26"/>
      <c r="I48" s="26"/>
      <c r="J48" s="26"/>
      <c r="K48" s="26"/>
      <c r="L48" s="26"/>
      <c r="M48" s="26"/>
      <c r="N48" s="26"/>
      <c r="O48" s="26"/>
      <c r="P48" s="26"/>
      <c r="Q48" s="26"/>
      <c r="R48" s="26"/>
      <c r="S48" s="26"/>
      <c r="T48" s="26"/>
    </row>
    <row r="49" spans="1:20" ht="15.6" customHeight="1">
      <c r="A49" s="25" t="s">
        <v>1312</v>
      </c>
      <c r="B49" s="26">
        <v>4</v>
      </c>
      <c r="C49" s="26">
        <v>9</v>
      </c>
      <c r="D49" s="26"/>
      <c r="E49" s="26">
        <v>9</v>
      </c>
      <c r="F49" s="26"/>
      <c r="G49" s="26"/>
      <c r="H49" s="26"/>
      <c r="I49" s="26"/>
      <c r="J49" s="26"/>
      <c r="K49" s="26"/>
      <c r="L49" s="26"/>
      <c r="M49" s="26"/>
      <c r="N49" s="26"/>
      <c r="O49" s="26"/>
      <c r="P49" s="26"/>
      <c r="Q49" s="26">
        <v>13</v>
      </c>
      <c r="R49" s="26">
        <v>12</v>
      </c>
      <c r="S49" s="26">
        <v>1</v>
      </c>
      <c r="T49" s="26">
        <v>1</v>
      </c>
    </row>
    <row r="50" spans="1:20" ht="15.6" customHeight="1">
      <c r="A50" s="25" t="s">
        <v>404</v>
      </c>
      <c r="B50" s="26">
        <v>86273</v>
      </c>
      <c r="C50" s="26">
        <v>-10324</v>
      </c>
      <c r="D50" s="26"/>
      <c r="E50" s="26">
        <v>578</v>
      </c>
      <c r="F50" s="26">
        <v>663</v>
      </c>
      <c r="G50" s="26"/>
      <c r="H50" s="26"/>
      <c r="I50" s="26"/>
      <c r="J50" s="26"/>
      <c r="K50" s="26">
        <v>-11565</v>
      </c>
      <c r="L50" s="26"/>
      <c r="M50" s="26"/>
      <c r="N50" s="26"/>
      <c r="O50" s="26"/>
      <c r="P50" s="26"/>
      <c r="Q50" s="26">
        <v>75949</v>
      </c>
      <c r="R50" s="26">
        <v>74892</v>
      </c>
      <c r="S50" s="26">
        <v>1057</v>
      </c>
      <c r="T50" s="26">
        <v>1057</v>
      </c>
    </row>
    <row r="51" spans="1:20" ht="15.6" customHeight="1">
      <c r="A51" s="25" t="s">
        <v>405</v>
      </c>
      <c r="B51" s="26">
        <v>1250</v>
      </c>
      <c r="C51" s="26">
        <v>-137</v>
      </c>
      <c r="D51" s="26"/>
      <c r="E51" s="26"/>
      <c r="F51" s="26"/>
      <c r="G51" s="26"/>
      <c r="H51" s="26"/>
      <c r="I51" s="26"/>
      <c r="J51" s="26"/>
      <c r="K51" s="26">
        <v>-137</v>
      </c>
      <c r="L51" s="26"/>
      <c r="M51" s="26"/>
      <c r="N51" s="26"/>
      <c r="O51" s="26"/>
      <c r="P51" s="26"/>
      <c r="Q51" s="26">
        <v>1113</v>
      </c>
      <c r="R51" s="26">
        <v>1113</v>
      </c>
      <c r="S51" s="26"/>
      <c r="T51" s="26"/>
    </row>
    <row r="52" spans="1:20" ht="15.6" customHeight="1">
      <c r="A52" s="25" t="s">
        <v>407</v>
      </c>
      <c r="B52" s="26">
        <v>80565</v>
      </c>
      <c r="C52" s="26">
        <v>-11397</v>
      </c>
      <c r="D52" s="26"/>
      <c r="E52" s="26"/>
      <c r="F52" s="26">
        <v>416</v>
      </c>
      <c r="G52" s="26"/>
      <c r="H52" s="26"/>
      <c r="I52" s="26"/>
      <c r="J52" s="26"/>
      <c r="K52" s="26">
        <v>-11813</v>
      </c>
      <c r="L52" s="26"/>
      <c r="M52" s="26"/>
      <c r="N52" s="26"/>
      <c r="O52" s="26"/>
      <c r="P52" s="26"/>
      <c r="Q52" s="26">
        <v>69168</v>
      </c>
      <c r="R52" s="26">
        <v>68501</v>
      </c>
      <c r="S52" s="26">
        <v>667</v>
      </c>
      <c r="T52" s="26">
        <v>667</v>
      </c>
    </row>
    <row r="53" spans="1:20" ht="15.6" customHeight="1">
      <c r="A53" s="25" t="s">
        <v>414</v>
      </c>
      <c r="B53" s="26">
        <v>3035</v>
      </c>
      <c r="C53" s="26">
        <v>757</v>
      </c>
      <c r="D53" s="26"/>
      <c r="E53" s="26">
        <v>542</v>
      </c>
      <c r="F53" s="26">
        <v>215</v>
      </c>
      <c r="G53" s="26"/>
      <c r="H53" s="26"/>
      <c r="I53" s="26"/>
      <c r="J53" s="26"/>
      <c r="K53" s="26"/>
      <c r="L53" s="26"/>
      <c r="M53" s="26"/>
      <c r="N53" s="26"/>
      <c r="O53" s="26"/>
      <c r="P53" s="26"/>
      <c r="Q53" s="26">
        <v>3792</v>
      </c>
      <c r="R53" s="26">
        <v>3792</v>
      </c>
      <c r="S53" s="26"/>
      <c r="T53" s="26"/>
    </row>
    <row r="54" spans="1:20" ht="15.6" customHeight="1">
      <c r="A54" s="25" t="s">
        <v>420</v>
      </c>
      <c r="B54" s="26"/>
      <c r="C54" s="26"/>
      <c r="D54" s="26"/>
      <c r="E54" s="26"/>
      <c r="F54" s="26"/>
      <c r="G54" s="26"/>
      <c r="H54" s="26"/>
      <c r="I54" s="26"/>
      <c r="J54" s="26"/>
      <c r="K54" s="26"/>
      <c r="L54" s="26"/>
      <c r="M54" s="26"/>
      <c r="N54" s="26"/>
      <c r="O54" s="26"/>
      <c r="P54" s="26"/>
      <c r="Q54" s="26"/>
      <c r="R54" s="26"/>
      <c r="S54" s="26"/>
      <c r="T54" s="26"/>
    </row>
    <row r="55" spans="1:20" ht="15.6" customHeight="1">
      <c r="A55" s="25" t="s">
        <v>426</v>
      </c>
      <c r="B55" s="26"/>
      <c r="C55" s="26"/>
      <c r="D55" s="26"/>
      <c r="E55" s="26"/>
      <c r="F55" s="26"/>
      <c r="G55" s="26"/>
      <c r="H55" s="26"/>
      <c r="I55" s="26"/>
      <c r="J55" s="26"/>
      <c r="K55" s="26"/>
      <c r="L55" s="26"/>
      <c r="M55" s="26"/>
      <c r="N55" s="26"/>
      <c r="O55" s="26"/>
      <c r="P55" s="26"/>
      <c r="Q55" s="26"/>
      <c r="R55" s="26"/>
      <c r="S55" s="26"/>
      <c r="T55" s="26"/>
    </row>
    <row r="56" spans="1:20" ht="15.6" customHeight="1">
      <c r="A56" s="25" t="s">
        <v>430</v>
      </c>
      <c r="B56" s="26"/>
      <c r="C56" s="26"/>
      <c r="D56" s="26"/>
      <c r="E56" s="26"/>
      <c r="F56" s="26"/>
      <c r="G56" s="26"/>
      <c r="H56" s="26"/>
      <c r="I56" s="26"/>
      <c r="J56" s="26"/>
      <c r="K56" s="26"/>
      <c r="L56" s="26"/>
      <c r="M56" s="26"/>
      <c r="N56" s="26"/>
      <c r="O56" s="26"/>
      <c r="P56" s="26"/>
      <c r="Q56" s="26"/>
      <c r="R56" s="26"/>
      <c r="S56" s="26"/>
      <c r="T56" s="26"/>
    </row>
    <row r="57" spans="1:20" ht="15.6" customHeight="1">
      <c r="A57" s="25" t="s">
        <v>434</v>
      </c>
      <c r="B57" s="26">
        <v>106</v>
      </c>
      <c r="C57" s="26">
        <v>36</v>
      </c>
      <c r="D57" s="26"/>
      <c r="E57" s="26">
        <v>36</v>
      </c>
      <c r="F57" s="26"/>
      <c r="G57" s="26"/>
      <c r="H57" s="26"/>
      <c r="I57" s="26"/>
      <c r="J57" s="26"/>
      <c r="K57" s="26"/>
      <c r="L57" s="26"/>
      <c r="M57" s="26"/>
      <c r="N57" s="26"/>
      <c r="O57" s="26"/>
      <c r="P57" s="26"/>
      <c r="Q57" s="26">
        <v>142</v>
      </c>
      <c r="R57" s="26">
        <v>142</v>
      </c>
      <c r="S57" s="26"/>
      <c r="T57" s="26"/>
    </row>
    <row r="58" spans="1:20" ht="15.6" customHeight="1">
      <c r="A58" s="25" t="s">
        <v>438</v>
      </c>
      <c r="B58" s="26">
        <v>367</v>
      </c>
      <c r="C58" s="26">
        <v>-100</v>
      </c>
      <c r="D58" s="26"/>
      <c r="E58" s="26"/>
      <c r="F58" s="26"/>
      <c r="G58" s="26"/>
      <c r="H58" s="26"/>
      <c r="I58" s="26"/>
      <c r="J58" s="26"/>
      <c r="K58" s="26">
        <v>-100</v>
      </c>
      <c r="L58" s="26"/>
      <c r="M58" s="26"/>
      <c r="N58" s="26"/>
      <c r="O58" s="26"/>
      <c r="P58" s="26"/>
      <c r="Q58" s="26">
        <v>267</v>
      </c>
      <c r="R58" s="26">
        <v>267</v>
      </c>
      <c r="S58" s="26"/>
      <c r="T58" s="26"/>
    </row>
    <row r="59" spans="1:20" ht="15.6" customHeight="1">
      <c r="A59" s="25" t="s">
        <v>444</v>
      </c>
      <c r="B59" s="26">
        <v>800</v>
      </c>
      <c r="C59" s="26">
        <v>667</v>
      </c>
      <c r="D59" s="26"/>
      <c r="E59" s="26"/>
      <c r="F59" s="26">
        <v>32</v>
      </c>
      <c r="G59" s="26"/>
      <c r="H59" s="26"/>
      <c r="I59" s="26"/>
      <c r="J59" s="26"/>
      <c r="K59" s="26">
        <v>635</v>
      </c>
      <c r="L59" s="26"/>
      <c r="M59" s="26"/>
      <c r="N59" s="26"/>
      <c r="O59" s="26"/>
      <c r="P59" s="26"/>
      <c r="Q59" s="26">
        <v>1467</v>
      </c>
      <c r="R59" s="26">
        <v>1077</v>
      </c>
      <c r="S59" s="26">
        <v>390</v>
      </c>
      <c r="T59" s="26">
        <v>390</v>
      </c>
    </row>
    <row r="60" spans="1:20" ht="15.6" customHeight="1">
      <c r="A60" s="25" t="s">
        <v>1313</v>
      </c>
      <c r="B60" s="26">
        <v>150</v>
      </c>
      <c r="C60" s="26">
        <v>-150</v>
      </c>
      <c r="D60" s="26"/>
      <c r="E60" s="26"/>
      <c r="F60" s="26"/>
      <c r="G60" s="26"/>
      <c r="H60" s="26"/>
      <c r="I60" s="26"/>
      <c r="J60" s="26"/>
      <c r="K60" s="26">
        <v>-150</v>
      </c>
      <c r="L60" s="26"/>
      <c r="M60" s="26"/>
      <c r="N60" s="26"/>
      <c r="O60" s="26"/>
      <c r="P60" s="26"/>
      <c r="Q60" s="26"/>
      <c r="R60" s="26"/>
      <c r="S60" s="26"/>
      <c r="T60" s="26"/>
    </row>
    <row r="61" spans="1:20" ht="15.6" customHeight="1">
      <c r="A61" s="25" t="s">
        <v>453</v>
      </c>
      <c r="B61" s="26">
        <v>9130</v>
      </c>
      <c r="C61" s="26">
        <v>1644</v>
      </c>
      <c r="D61" s="26"/>
      <c r="E61" s="26">
        <v>40</v>
      </c>
      <c r="F61" s="26">
        <v>50</v>
      </c>
      <c r="G61" s="26"/>
      <c r="H61" s="26"/>
      <c r="I61" s="26"/>
      <c r="J61" s="26"/>
      <c r="K61" s="26">
        <v>1554</v>
      </c>
      <c r="L61" s="26"/>
      <c r="M61" s="26"/>
      <c r="N61" s="26"/>
      <c r="O61" s="26"/>
      <c r="P61" s="26"/>
      <c r="Q61" s="26">
        <v>10774</v>
      </c>
      <c r="R61" s="26">
        <v>10774</v>
      </c>
      <c r="S61" s="26"/>
      <c r="T61" s="26"/>
    </row>
    <row r="62" spans="1:20" ht="15.6" customHeight="1">
      <c r="A62" s="25" t="s">
        <v>454</v>
      </c>
      <c r="B62" s="26">
        <v>1337</v>
      </c>
      <c r="C62" s="26">
        <v>-16</v>
      </c>
      <c r="D62" s="26"/>
      <c r="E62" s="26"/>
      <c r="F62" s="26"/>
      <c r="G62" s="26"/>
      <c r="H62" s="26"/>
      <c r="I62" s="26"/>
      <c r="J62" s="26"/>
      <c r="K62" s="26">
        <v>-16</v>
      </c>
      <c r="L62" s="26"/>
      <c r="M62" s="26"/>
      <c r="N62" s="26"/>
      <c r="O62" s="26"/>
      <c r="P62" s="26"/>
      <c r="Q62" s="26">
        <v>1321</v>
      </c>
      <c r="R62" s="26">
        <v>1321</v>
      </c>
      <c r="S62" s="26"/>
      <c r="T62" s="26"/>
    </row>
    <row r="63" spans="1:20" ht="15.6" customHeight="1">
      <c r="A63" s="25" t="s">
        <v>456</v>
      </c>
      <c r="B63" s="26"/>
      <c r="C63" s="26"/>
      <c r="D63" s="26"/>
      <c r="E63" s="26"/>
      <c r="F63" s="26"/>
      <c r="G63" s="26"/>
      <c r="H63" s="26"/>
      <c r="I63" s="26"/>
      <c r="J63" s="26"/>
      <c r="K63" s="26"/>
      <c r="L63" s="26"/>
      <c r="M63" s="26"/>
      <c r="N63" s="26"/>
      <c r="O63" s="26"/>
      <c r="P63" s="26"/>
      <c r="Q63" s="26"/>
      <c r="R63" s="26"/>
      <c r="S63" s="26"/>
      <c r="T63" s="26"/>
    </row>
    <row r="64" spans="1:20" ht="15.6" customHeight="1">
      <c r="A64" s="25" t="s">
        <v>465</v>
      </c>
      <c r="B64" s="26">
        <v>140</v>
      </c>
      <c r="C64" s="26">
        <v>-110</v>
      </c>
      <c r="D64" s="26"/>
      <c r="E64" s="26"/>
      <c r="F64" s="26">
        <v>50</v>
      </c>
      <c r="G64" s="26"/>
      <c r="H64" s="26"/>
      <c r="I64" s="26"/>
      <c r="J64" s="26"/>
      <c r="K64" s="26">
        <v>-160</v>
      </c>
      <c r="L64" s="26"/>
      <c r="M64" s="26"/>
      <c r="N64" s="26"/>
      <c r="O64" s="26"/>
      <c r="P64" s="26"/>
      <c r="Q64" s="26">
        <v>30</v>
      </c>
      <c r="R64" s="26">
        <v>30</v>
      </c>
      <c r="S64" s="26"/>
      <c r="T64" s="26"/>
    </row>
    <row r="65" spans="1:20" ht="15.6" customHeight="1">
      <c r="A65" s="25" t="s">
        <v>470</v>
      </c>
      <c r="B65" s="26">
        <v>1083</v>
      </c>
      <c r="C65" s="26">
        <v>-823</v>
      </c>
      <c r="D65" s="26"/>
      <c r="E65" s="26"/>
      <c r="F65" s="26"/>
      <c r="G65" s="26"/>
      <c r="H65" s="26"/>
      <c r="I65" s="26"/>
      <c r="J65" s="26"/>
      <c r="K65" s="26">
        <v>-823</v>
      </c>
      <c r="L65" s="26"/>
      <c r="M65" s="26"/>
      <c r="N65" s="26"/>
      <c r="O65" s="26"/>
      <c r="P65" s="26"/>
      <c r="Q65" s="26">
        <v>260</v>
      </c>
      <c r="R65" s="26">
        <v>260</v>
      </c>
      <c r="S65" s="26"/>
      <c r="T65" s="26"/>
    </row>
    <row r="66" spans="1:20" ht="15.6" customHeight="1">
      <c r="A66" s="25" t="s">
        <v>474</v>
      </c>
      <c r="B66" s="26"/>
      <c r="C66" s="26">
        <v>40</v>
      </c>
      <c r="D66" s="26"/>
      <c r="E66" s="26">
        <v>40</v>
      </c>
      <c r="F66" s="26"/>
      <c r="G66" s="26"/>
      <c r="H66" s="26"/>
      <c r="I66" s="26"/>
      <c r="J66" s="26"/>
      <c r="K66" s="26"/>
      <c r="L66" s="26"/>
      <c r="M66" s="26"/>
      <c r="N66" s="26"/>
      <c r="O66" s="26"/>
      <c r="P66" s="26"/>
      <c r="Q66" s="26">
        <v>40</v>
      </c>
      <c r="R66" s="26">
        <v>40</v>
      </c>
      <c r="S66" s="26"/>
      <c r="T66" s="26"/>
    </row>
    <row r="67" spans="1:20" ht="15.6" customHeight="1">
      <c r="A67" s="25" t="s">
        <v>478</v>
      </c>
      <c r="B67" s="26"/>
      <c r="C67" s="26"/>
      <c r="D67" s="26"/>
      <c r="E67" s="26"/>
      <c r="F67" s="26"/>
      <c r="G67" s="26"/>
      <c r="H67" s="26"/>
      <c r="I67" s="26"/>
      <c r="J67" s="26"/>
      <c r="K67" s="26"/>
      <c r="L67" s="26"/>
      <c r="M67" s="26"/>
      <c r="N67" s="26"/>
      <c r="O67" s="26"/>
      <c r="P67" s="26"/>
      <c r="Q67" s="26"/>
      <c r="R67" s="26"/>
      <c r="S67" s="26"/>
      <c r="T67" s="26"/>
    </row>
    <row r="68" spans="1:20" ht="15.6" customHeight="1">
      <c r="A68" s="25" t="s">
        <v>483</v>
      </c>
      <c r="B68" s="26">
        <v>10</v>
      </c>
      <c r="C68" s="26">
        <v>-10</v>
      </c>
      <c r="D68" s="26"/>
      <c r="E68" s="26"/>
      <c r="F68" s="26"/>
      <c r="G68" s="26"/>
      <c r="H68" s="26"/>
      <c r="I68" s="26"/>
      <c r="J68" s="26"/>
      <c r="K68" s="26">
        <v>-10</v>
      </c>
      <c r="L68" s="26"/>
      <c r="M68" s="26"/>
      <c r="N68" s="26"/>
      <c r="O68" s="26"/>
      <c r="P68" s="26"/>
      <c r="Q68" s="26"/>
      <c r="R68" s="26"/>
      <c r="S68" s="26"/>
      <c r="T68" s="26"/>
    </row>
    <row r="69" spans="1:20" ht="15.6" customHeight="1">
      <c r="A69" s="25" t="s">
        <v>489</v>
      </c>
      <c r="B69" s="26"/>
      <c r="C69" s="26"/>
      <c r="D69" s="26"/>
      <c r="E69" s="26"/>
      <c r="F69" s="26"/>
      <c r="G69" s="26"/>
      <c r="H69" s="26"/>
      <c r="I69" s="26"/>
      <c r="J69" s="26"/>
      <c r="K69" s="26"/>
      <c r="L69" s="26"/>
      <c r="M69" s="26"/>
      <c r="N69" s="26"/>
      <c r="O69" s="26"/>
      <c r="P69" s="26"/>
      <c r="Q69" s="26"/>
      <c r="R69" s="26"/>
      <c r="S69" s="26"/>
      <c r="T69" s="26"/>
    </row>
    <row r="70" spans="1:20" ht="15.6" customHeight="1">
      <c r="A70" s="25" t="s">
        <v>493</v>
      </c>
      <c r="B70" s="26"/>
      <c r="C70" s="26"/>
      <c r="D70" s="26"/>
      <c r="E70" s="26"/>
      <c r="F70" s="26"/>
      <c r="G70" s="26"/>
      <c r="H70" s="26"/>
      <c r="I70" s="26"/>
      <c r="J70" s="26"/>
      <c r="K70" s="26"/>
      <c r="L70" s="26"/>
      <c r="M70" s="26"/>
      <c r="N70" s="26"/>
      <c r="O70" s="26"/>
      <c r="P70" s="26"/>
      <c r="Q70" s="26"/>
      <c r="R70" s="26"/>
      <c r="S70" s="26"/>
      <c r="T70" s="26"/>
    </row>
    <row r="71" spans="1:20" ht="15.6" customHeight="1">
      <c r="A71" s="25" t="s">
        <v>1314</v>
      </c>
      <c r="B71" s="26">
        <v>6560</v>
      </c>
      <c r="C71" s="26">
        <v>2563</v>
      </c>
      <c r="D71" s="26"/>
      <c r="E71" s="26"/>
      <c r="F71" s="26"/>
      <c r="G71" s="26"/>
      <c r="H71" s="26"/>
      <c r="I71" s="26"/>
      <c r="J71" s="26"/>
      <c r="K71" s="26">
        <v>2563</v>
      </c>
      <c r="L71" s="26"/>
      <c r="M71" s="26"/>
      <c r="N71" s="26"/>
      <c r="O71" s="26"/>
      <c r="P71" s="26"/>
      <c r="Q71" s="26">
        <v>9123</v>
      </c>
      <c r="R71" s="26">
        <v>9123</v>
      </c>
      <c r="S71" s="26"/>
      <c r="T71" s="26"/>
    </row>
    <row r="72" spans="1:20" ht="15.6" customHeight="1">
      <c r="A72" s="25" t="s">
        <v>502</v>
      </c>
      <c r="B72" s="26">
        <v>8733</v>
      </c>
      <c r="C72" s="26">
        <v>-2052</v>
      </c>
      <c r="D72" s="26"/>
      <c r="E72" s="26">
        <v>53</v>
      </c>
      <c r="F72" s="26">
        <v>95</v>
      </c>
      <c r="G72" s="26"/>
      <c r="H72" s="26"/>
      <c r="I72" s="26"/>
      <c r="J72" s="26"/>
      <c r="K72" s="26">
        <v>-2200</v>
      </c>
      <c r="L72" s="26"/>
      <c r="M72" s="26"/>
      <c r="N72" s="26"/>
      <c r="O72" s="26"/>
      <c r="P72" s="26"/>
      <c r="Q72" s="26">
        <v>6681</v>
      </c>
      <c r="R72" s="26">
        <v>6670</v>
      </c>
      <c r="S72" s="26">
        <v>11</v>
      </c>
      <c r="T72" s="26">
        <v>11</v>
      </c>
    </row>
    <row r="73" spans="1:20" ht="15.6" customHeight="1">
      <c r="A73" s="25" t="s">
        <v>503</v>
      </c>
      <c r="B73" s="26">
        <v>5437</v>
      </c>
      <c r="C73" s="26">
        <v>-1327</v>
      </c>
      <c r="D73" s="26"/>
      <c r="E73" s="26"/>
      <c r="F73" s="26">
        <v>95</v>
      </c>
      <c r="G73" s="26"/>
      <c r="H73" s="26"/>
      <c r="I73" s="26"/>
      <c r="J73" s="26"/>
      <c r="K73" s="26">
        <v>-1422</v>
      </c>
      <c r="L73" s="26"/>
      <c r="M73" s="26"/>
      <c r="N73" s="26"/>
      <c r="O73" s="26"/>
      <c r="P73" s="26"/>
      <c r="Q73" s="26">
        <v>4110</v>
      </c>
      <c r="R73" s="26">
        <v>4099</v>
      </c>
      <c r="S73" s="26">
        <v>11</v>
      </c>
      <c r="T73" s="26">
        <v>11</v>
      </c>
    </row>
    <row r="74" spans="1:20" ht="15.6" customHeight="1">
      <c r="A74" s="25" t="s">
        <v>516</v>
      </c>
      <c r="B74" s="26">
        <v>1780</v>
      </c>
      <c r="C74" s="26">
        <v>-638</v>
      </c>
      <c r="D74" s="26"/>
      <c r="E74" s="26"/>
      <c r="F74" s="26"/>
      <c r="G74" s="26"/>
      <c r="H74" s="26"/>
      <c r="I74" s="26"/>
      <c r="J74" s="26"/>
      <c r="K74" s="26">
        <v>-638</v>
      </c>
      <c r="L74" s="26"/>
      <c r="M74" s="26"/>
      <c r="N74" s="26"/>
      <c r="O74" s="26"/>
      <c r="P74" s="26"/>
      <c r="Q74" s="26">
        <v>1142</v>
      </c>
      <c r="R74" s="26">
        <v>1142</v>
      </c>
      <c r="S74" s="26"/>
      <c r="T74" s="26"/>
    </row>
    <row r="75" spans="1:20" ht="15.6" customHeight="1">
      <c r="A75" s="25" t="s">
        <v>521</v>
      </c>
      <c r="B75" s="26">
        <v>215</v>
      </c>
      <c r="C75" s="26">
        <v>-136</v>
      </c>
      <c r="D75" s="26"/>
      <c r="E75" s="26"/>
      <c r="F75" s="26"/>
      <c r="G75" s="26"/>
      <c r="H75" s="26"/>
      <c r="I75" s="26"/>
      <c r="J75" s="26"/>
      <c r="K75" s="26">
        <v>-136</v>
      </c>
      <c r="L75" s="26"/>
      <c r="M75" s="26"/>
      <c r="N75" s="26"/>
      <c r="O75" s="26"/>
      <c r="P75" s="26"/>
      <c r="Q75" s="26">
        <v>79</v>
      </c>
      <c r="R75" s="26">
        <v>79</v>
      </c>
      <c r="S75" s="26"/>
      <c r="T75" s="26"/>
    </row>
    <row r="76" spans="1:20" ht="15.6" customHeight="1">
      <c r="A76" s="71" t="s">
        <v>529</v>
      </c>
      <c r="B76" s="26"/>
      <c r="C76" s="26"/>
      <c r="D76" s="26"/>
      <c r="E76" s="26"/>
      <c r="F76" s="26"/>
      <c r="G76" s="26"/>
      <c r="H76" s="26"/>
      <c r="I76" s="26"/>
      <c r="J76" s="26"/>
      <c r="K76" s="26"/>
      <c r="L76" s="26"/>
      <c r="M76" s="26"/>
      <c r="N76" s="26"/>
      <c r="O76" s="26"/>
      <c r="P76" s="26"/>
      <c r="Q76" s="26"/>
      <c r="R76" s="26"/>
      <c r="S76" s="26"/>
      <c r="T76" s="26"/>
    </row>
    <row r="77" spans="1:20" ht="15.6" customHeight="1">
      <c r="A77" s="25" t="s">
        <v>535</v>
      </c>
      <c r="B77" s="26">
        <v>981</v>
      </c>
      <c r="C77" s="26">
        <v>-4</v>
      </c>
      <c r="D77" s="26"/>
      <c r="E77" s="26"/>
      <c r="F77" s="26"/>
      <c r="G77" s="26"/>
      <c r="H77" s="26"/>
      <c r="I77" s="26"/>
      <c r="J77" s="26"/>
      <c r="K77" s="26">
        <v>-4</v>
      </c>
      <c r="L77" s="26"/>
      <c r="M77" s="26"/>
      <c r="N77" s="26"/>
      <c r="O77" s="26"/>
      <c r="P77" s="26"/>
      <c r="Q77" s="26">
        <v>977</v>
      </c>
      <c r="R77" s="26">
        <v>977</v>
      </c>
      <c r="S77" s="26"/>
      <c r="T77" s="26"/>
    </row>
    <row r="78" spans="1:20" ht="15.6" customHeight="1">
      <c r="A78" s="25" t="s">
        <v>1315</v>
      </c>
      <c r="B78" s="26">
        <v>320</v>
      </c>
      <c r="C78" s="26">
        <v>53</v>
      </c>
      <c r="D78" s="26"/>
      <c r="E78" s="26">
        <v>53</v>
      </c>
      <c r="F78" s="26"/>
      <c r="G78" s="26"/>
      <c r="H78" s="26"/>
      <c r="I78" s="26"/>
      <c r="J78" s="26"/>
      <c r="K78" s="26"/>
      <c r="L78" s="26"/>
      <c r="M78" s="26"/>
      <c r="N78" s="26"/>
      <c r="O78" s="26"/>
      <c r="P78" s="26"/>
      <c r="Q78" s="26">
        <v>373</v>
      </c>
      <c r="R78" s="26">
        <v>373</v>
      </c>
      <c r="S78" s="26"/>
      <c r="T78" s="26"/>
    </row>
    <row r="79" spans="1:20" ht="15.6" customHeight="1">
      <c r="A79" s="25" t="s">
        <v>543</v>
      </c>
      <c r="B79" s="26">
        <v>43836</v>
      </c>
      <c r="C79" s="26">
        <v>-370</v>
      </c>
      <c r="D79" s="26"/>
      <c r="E79" s="26">
        <v>596</v>
      </c>
      <c r="F79" s="26">
        <v>10</v>
      </c>
      <c r="G79" s="26"/>
      <c r="H79" s="26"/>
      <c r="I79" s="26"/>
      <c r="J79" s="26"/>
      <c r="K79" s="26">
        <v>-976</v>
      </c>
      <c r="L79" s="26"/>
      <c r="M79" s="26"/>
      <c r="N79" s="26"/>
      <c r="O79" s="26"/>
      <c r="P79" s="26"/>
      <c r="Q79" s="26">
        <v>43466</v>
      </c>
      <c r="R79" s="26">
        <v>43279</v>
      </c>
      <c r="S79" s="26">
        <v>187</v>
      </c>
      <c r="T79" s="26">
        <v>187</v>
      </c>
    </row>
    <row r="80" spans="1:20" ht="15.6" customHeight="1">
      <c r="A80" s="25" t="s">
        <v>544</v>
      </c>
      <c r="B80" s="26">
        <v>2581</v>
      </c>
      <c r="C80" s="26">
        <v>-717</v>
      </c>
      <c r="D80" s="26"/>
      <c r="E80" s="26"/>
      <c r="F80" s="26"/>
      <c r="G80" s="26"/>
      <c r="H80" s="26"/>
      <c r="I80" s="26"/>
      <c r="J80" s="26"/>
      <c r="K80" s="26">
        <v>-717</v>
      </c>
      <c r="L80" s="26"/>
      <c r="M80" s="26"/>
      <c r="N80" s="26"/>
      <c r="O80" s="26"/>
      <c r="P80" s="26"/>
      <c r="Q80" s="26">
        <v>1864</v>
      </c>
      <c r="R80" s="26">
        <v>1864</v>
      </c>
      <c r="S80" s="26"/>
      <c r="T80" s="26"/>
    </row>
    <row r="81" spans="1:20" ht="15.6" customHeight="1">
      <c r="A81" s="25" t="s">
        <v>558</v>
      </c>
      <c r="B81" s="26">
        <v>933</v>
      </c>
      <c r="C81" s="26">
        <v>-287</v>
      </c>
      <c r="D81" s="26"/>
      <c r="E81" s="26"/>
      <c r="F81" s="26"/>
      <c r="G81" s="26"/>
      <c r="H81" s="26"/>
      <c r="I81" s="26"/>
      <c r="J81" s="26"/>
      <c r="K81" s="26">
        <v>-287</v>
      </c>
      <c r="L81" s="26"/>
      <c r="M81" s="26"/>
      <c r="N81" s="26"/>
      <c r="O81" s="26"/>
      <c r="P81" s="26"/>
      <c r="Q81" s="26">
        <v>646</v>
      </c>
      <c r="R81" s="26">
        <v>646</v>
      </c>
      <c r="S81" s="26"/>
      <c r="T81" s="26"/>
    </row>
    <row r="82" spans="1:20" ht="15.6" customHeight="1">
      <c r="A82" s="25" t="s">
        <v>563</v>
      </c>
      <c r="B82" s="26">
        <v>22231</v>
      </c>
      <c r="C82" s="26">
        <v>-272</v>
      </c>
      <c r="D82" s="26"/>
      <c r="E82" s="26"/>
      <c r="F82" s="26"/>
      <c r="G82" s="26"/>
      <c r="H82" s="26"/>
      <c r="I82" s="26"/>
      <c r="J82" s="26"/>
      <c r="K82" s="26">
        <v>-272</v>
      </c>
      <c r="L82" s="26"/>
      <c r="M82" s="26"/>
      <c r="N82" s="26"/>
      <c r="O82" s="26"/>
      <c r="P82" s="26"/>
      <c r="Q82" s="26">
        <v>21959</v>
      </c>
      <c r="R82" s="26">
        <v>21959</v>
      </c>
      <c r="S82" s="26"/>
      <c r="T82" s="26"/>
    </row>
    <row r="83" spans="1:20" ht="15.6" customHeight="1">
      <c r="A83" s="25" t="s">
        <v>572</v>
      </c>
      <c r="B83" s="26"/>
      <c r="C83" s="26"/>
      <c r="D83" s="26"/>
      <c r="E83" s="26"/>
      <c r="F83" s="26"/>
      <c r="G83" s="26"/>
      <c r="H83" s="26"/>
      <c r="I83" s="26"/>
      <c r="J83" s="26"/>
      <c r="K83" s="26"/>
      <c r="L83" s="26"/>
      <c r="M83" s="26"/>
      <c r="N83" s="26"/>
      <c r="O83" s="26"/>
      <c r="P83" s="26"/>
      <c r="Q83" s="26"/>
      <c r="R83" s="26"/>
      <c r="S83" s="26"/>
      <c r="T83" s="26"/>
    </row>
    <row r="84" spans="1:20" ht="15.6" customHeight="1">
      <c r="A84" s="25" t="s">
        <v>576</v>
      </c>
      <c r="B84" s="26">
        <v>1926</v>
      </c>
      <c r="C84" s="26">
        <v>237</v>
      </c>
      <c r="D84" s="26"/>
      <c r="E84" s="26">
        <v>237</v>
      </c>
      <c r="F84" s="26"/>
      <c r="G84" s="26"/>
      <c r="H84" s="26"/>
      <c r="I84" s="26"/>
      <c r="J84" s="26"/>
      <c r="K84" s="26"/>
      <c r="L84" s="26"/>
      <c r="M84" s="26"/>
      <c r="N84" s="26"/>
      <c r="O84" s="26"/>
      <c r="P84" s="26"/>
      <c r="Q84" s="26">
        <v>2163</v>
      </c>
      <c r="R84" s="26">
        <v>2140</v>
      </c>
      <c r="S84" s="26">
        <v>23</v>
      </c>
      <c r="T84" s="26">
        <v>23</v>
      </c>
    </row>
    <row r="85" spans="1:20" ht="15.6" customHeight="1">
      <c r="A85" s="25" t="s">
        <v>586</v>
      </c>
      <c r="B85" s="26">
        <v>3226</v>
      </c>
      <c r="C85" s="26">
        <v>208</v>
      </c>
      <c r="D85" s="26"/>
      <c r="E85" s="26">
        <v>208</v>
      </c>
      <c r="F85" s="26"/>
      <c r="G85" s="26"/>
      <c r="H85" s="26"/>
      <c r="I85" s="26"/>
      <c r="J85" s="26"/>
      <c r="K85" s="26"/>
      <c r="L85" s="26"/>
      <c r="M85" s="26"/>
      <c r="N85" s="26"/>
      <c r="O85" s="26"/>
      <c r="P85" s="26"/>
      <c r="Q85" s="26">
        <v>3434</v>
      </c>
      <c r="R85" s="26">
        <v>3370</v>
      </c>
      <c r="S85" s="26">
        <v>64</v>
      </c>
      <c r="T85" s="26">
        <v>64</v>
      </c>
    </row>
    <row r="86" spans="1:20" ht="15.6" customHeight="1">
      <c r="A86" s="25" t="s">
        <v>595</v>
      </c>
      <c r="B86" s="26">
        <v>660</v>
      </c>
      <c r="C86" s="26">
        <v>96</v>
      </c>
      <c r="D86" s="26"/>
      <c r="E86" s="26">
        <v>95</v>
      </c>
      <c r="F86" s="26">
        <v>1</v>
      </c>
      <c r="G86" s="26"/>
      <c r="H86" s="26"/>
      <c r="I86" s="26"/>
      <c r="J86" s="26"/>
      <c r="K86" s="26"/>
      <c r="L86" s="26"/>
      <c r="M86" s="26"/>
      <c r="N86" s="26"/>
      <c r="O86" s="26"/>
      <c r="P86" s="26"/>
      <c r="Q86" s="26">
        <v>756</v>
      </c>
      <c r="R86" s="26">
        <v>667</v>
      </c>
      <c r="S86" s="26">
        <v>89</v>
      </c>
      <c r="T86" s="26">
        <v>89</v>
      </c>
    </row>
    <row r="87" spans="1:20" ht="15.6" customHeight="1">
      <c r="A87" s="25" t="s">
        <v>602</v>
      </c>
      <c r="B87" s="26">
        <v>2132</v>
      </c>
      <c r="C87" s="26">
        <v>-663</v>
      </c>
      <c r="D87" s="26"/>
      <c r="E87" s="26"/>
      <c r="F87" s="26"/>
      <c r="G87" s="26"/>
      <c r="H87" s="26"/>
      <c r="I87" s="26"/>
      <c r="J87" s="26"/>
      <c r="K87" s="26">
        <v>-663</v>
      </c>
      <c r="L87" s="26"/>
      <c r="M87" s="26"/>
      <c r="N87" s="26"/>
      <c r="O87" s="26"/>
      <c r="P87" s="26"/>
      <c r="Q87" s="26">
        <v>1469</v>
      </c>
      <c r="R87" s="26">
        <v>1469</v>
      </c>
      <c r="S87" s="26"/>
      <c r="T87" s="26"/>
    </row>
    <row r="88" spans="1:20" ht="15.6" customHeight="1">
      <c r="A88" s="25" t="s">
        <v>610</v>
      </c>
      <c r="B88" s="26">
        <v>1021</v>
      </c>
      <c r="C88" s="26">
        <v>62</v>
      </c>
      <c r="D88" s="26"/>
      <c r="E88" s="26">
        <v>56</v>
      </c>
      <c r="F88" s="26">
        <v>6</v>
      </c>
      <c r="G88" s="26"/>
      <c r="H88" s="26"/>
      <c r="I88" s="26"/>
      <c r="J88" s="26"/>
      <c r="K88" s="26"/>
      <c r="L88" s="26"/>
      <c r="M88" s="26"/>
      <c r="N88" s="26"/>
      <c r="O88" s="26"/>
      <c r="P88" s="26"/>
      <c r="Q88" s="26">
        <v>1083</v>
      </c>
      <c r="R88" s="26">
        <v>1075</v>
      </c>
      <c r="S88" s="26">
        <v>8</v>
      </c>
      <c r="T88" s="26">
        <v>8</v>
      </c>
    </row>
    <row r="89" spans="1:20" ht="15.6" customHeight="1">
      <c r="A89" s="25" t="s">
        <v>616</v>
      </c>
      <c r="B89" s="26"/>
      <c r="C89" s="26"/>
      <c r="D89" s="26"/>
      <c r="E89" s="26"/>
      <c r="F89" s="26"/>
      <c r="G89" s="26"/>
      <c r="H89" s="26"/>
      <c r="I89" s="26"/>
      <c r="J89" s="26"/>
      <c r="K89" s="26"/>
      <c r="L89" s="26"/>
      <c r="M89" s="26"/>
      <c r="N89" s="26"/>
      <c r="O89" s="26"/>
      <c r="P89" s="26"/>
      <c r="Q89" s="26"/>
      <c r="R89" s="26"/>
      <c r="S89" s="26"/>
      <c r="T89" s="26"/>
    </row>
    <row r="90" spans="1:20" ht="15.6" customHeight="1">
      <c r="A90" s="25" t="s">
        <v>618</v>
      </c>
      <c r="B90" s="26">
        <v>2772</v>
      </c>
      <c r="C90" s="26">
        <v>1085</v>
      </c>
      <c r="D90" s="26"/>
      <c r="E90" s="26"/>
      <c r="F90" s="26"/>
      <c r="G90" s="26"/>
      <c r="H90" s="26"/>
      <c r="I90" s="26"/>
      <c r="J90" s="26"/>
      <c r="K90" s="26">
        <v>1085</v>
      </c>
      <c r="L90" s="26"/>
      <c r="M90" s="26"/>
      <c r="N90" s="26"/>
      <c r="O90" s="26"/>
      <c r="P90" s="26"/>
      <c r="Q90" s="26">
        <v>3857</v>
      </c>
      <c r="R90" s="26">
        <v>3857</v>
      </c>
      <c r="S90" s="26"/>
      <c r="T90" s="26"/>
    </row>
    <row r="91" spans="1:20" ht="15.6" customHeight="1">
      <c r="A91" s="25" t="s">
        <v>621</v>
      </c>
      <c r="B91" s="26">
        <v>86</v>
      </c>
      <c r="C91" s="26">
        <v>-56</v>
      </c>
      <c r="D91" s="26"/>
      <c r="E91" s="26"/>
      <c r="F91" s="26"/>
      <c r="G91" s="26"/>
      <c r="H91" s="26"/>
      <c r="I91" s="26"/>
      <c r="J91" s="26"/>
      <c r="K91" s="26">
        <v>-56</v>
      </c>
      <c r="L91" s="26"/>
      <c r="M91" s="26"/>
      <c r="N91" s="26"/>
      <c r="O91" s="26"/>
      <c r="P91" s="26"/>
      <c r="Q91" s="26">
        <v>30</v>
      </c>
      <c r="R91" s="26">
        <v>30</v>
      </c>
      <c r="S91" s="26"/>
      <c r="T91" s="26"/>
    </row>
    <row r="92" spans="1:20" ht="15.6" customHeight="1">
      <c r="A92" s="25" t="s">
        <v>624</v>
      </c>
      <c r="B92" s="26">
        <v>1950</v>
      </c>
      <c r="C92" s="26">
        <v>-941</v>
      </c>
      <c r="D92" s="26"/>
      <c r="E92" s="26"/>
      <c r="F92" s="26"/>
      <c r="G92" s="26"/>
      <c r="H92" s="26"/>
      <c r="I92" s="26"/>
      <c r="J92" s="26"/>
      <c r="K92" s="26">
        <v>-941</v>
      </c>
      <c r="L92" s="26"/>
      <c r="M92" s="26"/>
      <c r="N92" s="26"/>
      <c r="O92" s="26"/>
      <c r="P92" s="26"/>
      <c r="Q92" s="26">
        <v>1009</v>
      </c>
      <c r="R92" s="26">
        <v>1009</v>
      </c>
      <c r="S92" s="26"/>
      <c r="T92" s="26"/>
    </row>
    <row r="93" spans="1:20" ht="15.6" customHeight="1">
      <c r="A93" s="25" t="s">
        <v>627</v>
      </c>
      <c r="B93" s="26"/>
      <c r="C93" s="26"/>
      <c r="D93" s="26"/>
      <c r="E93" s="26"/>
      <c r="F93" s="26"/>
      <c r="G93" s="26"/>
      <c r="H93" s="26"/>
      <c r="I93" s="26"/>
      <c r="J93" s="26"/>
      <c r="K93" s="26"/>
      <c r="L93" s="26"/>
      <c r="M93" s="26"/>
      <c r="N93" s="26"/>
      <c r="O93" s="26"/>
      <c r="P93" s="26"/>
      <c r="Q93" s="26"/>
      <c r="R93" s="26"/>
      <c r="S93" s="26"/>
      <c r="T93" s="26"/>
    </row>
    <row r="94" spans="1:20" ht="15.6" customHeight="1">
      <c r="A94" s="25" t="s">
        <v>630</v>
      </c>
      <c r="B94" s="26">
        <v>28</v>
      </c>
      <c r="C94" s="26">
        <v>-28</v>
      </c>
      <c r="D94" s="26"/>
      <c r="E94" s="26"/>
      <c r="F94" s="26">
        <v>3</v>
      </c>
      <c r="G94" s="26"/>
      <c r="H94" s="26"/>
      <c r="I94" s="26"/>
      <c r="J94" s="26"/>
      <c r="K94" s="26">
        <v>-31</v>
      </c>
      <c r="L94" s="26"/>
      <c r="M94" s="26"/>
      <c r="N94" s="26"/>
      <c r="O94" s="26"/>
      <c r="P94" s="26"/>
      <c r="Q94" s="26"/>
      <c r="R94" s="26"/>
      <c r="S94" s="26"/>
      <c r="T94" s="26"/>
    </row>
    <row r="95" spans="1:20" ht="15.6" customHeight="1">
      <c r="A95" s="25" t="s">
        <v>633</v>
      </c>
      <c r="B95" s="26">
        <v>3180</v>
      </c>
      <c r="C95" s="26">
        <v>933</v>
      </c>
      <c r="D95" s="26"/>
      <c r="E95" s="26"/>
      <c r="F95" s="26"/>
      <c r="G95" s="26"/>
      <c r="H95" s="26"/>
      <c r="I95" s="26"/>
      <c r="J95" s="26"/>
      <c r="K95" s="26">
        <v>933</v>
      </c>
      <c r="L95" s="26"/>
      <c r="M95" s="26"/>
      <c r="N95" s="26"/>
      <c r="O95" s="26"/>
      <c r="P95" s="26"/>
      <c r="Q95" s="26">
        <v>4113</v>
      </c>
      <c r="R95" s="26">
        <v>4113</v>
      </c>
      <c r="S95" s="26"/>
      <c r="T95" s="26"/>
    </row>
    <row r="96" spans="1:20" ht="15.6" customHeight="1">
      <c r="A96" s="25" t="s">
        <v>637</v>
      </c>
      <c r="B96" s="26"/>
      <c r="C96" s="26"/>
      <c r="D96" s="26"/>
      <c r="E96" s="26"/>
      <c r="F96" s="26"/>
      <c r="G96" s="26"/>
      <c r="H96" s="26"/>
      <c r="I96" s="26"/>
      <c r="J96" s="26"/>
      <c r="K96" s="26"/>
      <c r="L96" s="26"/>
      <c r="M96" s="26"/>
      <c r="N96" s="26"/>
      <c r="O96" s="26"/>
      <c r="P96" s="26"/>
      <c r="Q96" s="26"/>
      <c r="R96" s="26"/>
      <c r="S96" s="26"/>
      <c r="T96" s="26"/>
    </row>
    <row r="97" spans="1:20" ht="15.6" customHeight="1">
      <c r="A97" s="25" t="s">
        <v>641</v>
      </c>
      <c r="B97" s="26">
        <v>575</v>
      </c>
      <c r="C97" s="26">
        <v>-25</v>
      </c>
      <c r="D97" s="26"/>
      <c r="E97" s="26"/>
      <c r="F97" s="26"/>
      <c r="G97" s="26"/>
      <c r="H97" s="26"/>
      <c r="I97" s="26"/>
      <c r="J97" s="26"/>
      <c r="K97" s="26">
        <v>-25</v>
      </c>
      <c r="L97" s="26"/>
      <c r="M97" s="26"/>
      <c r="N97" s="26"/>
      <c r="O97" s="26"/>
      <c r="P97" s="26"/>
      <c r="Q97" s="26">
        <v>550</v>
      </c>
      <c r="R97" s="26">
        <v>550</v>
      </c>
      <c r="S97" s="26"/>
      <c r="T97" s="26"/>
    </row>
    <row r="98" spans="1:20" ht="15.6" customHeight="1">
      <c r="A98" s="25" t="s">
        <v>645</v>
      </c>
      <c r="B98" s="26"/>
      <c r="C98" s="26"/>
      <c r="D98" s="26"/>
      <c r="E98" s="26"/>
      <c r="F98" s="26"/>
      <c r="G98" s="26"/>
      <c r="H98" s="26"/>
      <c r="I98" s="26"/>
      <c r="J98" s="26"/>
      <c r="K98" s="26"/>
      <c r="L98" s="26"/>
      <c r="M98" s="26"/>
      <c r="N98" s="26"/>
      <c r="O98" s="26"/>
      <c r="P98" s="26"/>
      <c r="Q98" s="26"/>
      <c r="R98" s="26"/>
      <c r="S98" s="26"/>
      <c r="T98" s="26"/>
    </row>
    <row r="99" spans="1:20" ht="15.6" customHeight="1">
      <c r="A99" s="25" t="s">
        <v>1316</v>
      </c>
      <c r="B99" s="26">
        <v>535</v>
      </c>
      <c r="C99" s="26">
        <v>-2</v>
      </c>
      <c r="D99" s="26"/>
      <c r="E99" s="26"/>
      <c r="F99" s="26"/>
      <c r="G99" s="26"/>
      <c r="H99" s="26"/>
      <c r="I99" s="26"/>
      <c r="J99" s="26"/>
      <c r="K99" s="26">
        <v>-2</v>
      </c>
      <c r="L99" s="26"/>
      <c r="M99" s="26"/>
      <c r="N99" s="26"/>
      <c r="O99" s="26"/>
      <c r="P99" s="26"/>
      <c r="Q99" s="26">
        <v>533</v>
      </c>
      <c r="R99" s="26">
        <v>530</v>
      </c>
      <c r="S99" s="26">
        <v>3</v>
      </c>
      <c r="T99" s="26">
        <v>3</v>
      </c>
    </row>
    <row r="100" spans="1:20" ht="15.6" customHeight="1">
      <c r="A100" s="25" t="s">
        <v>650</v>
      </c>
      <c r="B100" s="26">
        <v>26907</v>
      </c>
      <c r="C100" s="26">
        <v>-15</v>
      </c>
      <c r="D100" s="26"/>
      <c r="E100" s="26"/>
      <c r="F100" s="26">
        <v>108</v>
      </c>
      <c r="G100" s="26"/>
      <c r="H100" s="26"/>
      <c r="I100" s="26"/>
      <c r="J100" s="26"/>
      <c r="K100" s="26">
        <v>-123</v>
      </c>
      <c r="L100" s="26"/>
      <c r="M100" s="26"/>
      <c r="N100" s="26"/>
      <c r="O100" s="26"/>
      <c r="P100" s="26"/>
      <c r="Q100" s="26">
        <v>26892</v>
      </c>
      <c r="R100" s="26">
        <v>25788</v>
      </c>
      <c r="S100" s="26">
        <v>1104</v>
      </c>
      <c r="T100" s="26">
        <v>1104</v>
      </c>
    </row>
    <row r="101" spans="1:20" ht="15.6" customHeight="1">
      <c r="A101" s="25" t="s">
        <v>651</v>
      </c>
      <c r="B101" s="26">
        <v>663</v>
      </c>
      <c r="C101" s="26">
        <v>-56</v>
      </c>
      <c r="D101" s="26"/>
      <c r="E101" s="26"/>
      <c r="F101" s="26"/>
      <c r="G101" s="26"/>
      <c r="H101" s="26"/>
      <c r="I101" s="26"/>
      <c r="J101" s="26"/>
      <c r="K101" s="26">
        <v>-56</v>
      </c>
      <c r="L101" s="26"/>
      <c r="M101" s="26"/>
      <c r="N101" s="26"/>
      <c r="O101" s="26"/>
      <c r="P101" s="26"/>
      <c r="Q101" s="26">
        <v>607</v>
      </c>
      <c r="R101" s="26">
        <v>607</v>
      </c>
      <c r="S101" s="26"/>
      <c r="T101" s="26"/>
    </row>
    <row r="102" spans="1:20" ht="15.6" customHeight="1">
      <c r="A102" s="25" t="s">
        <v>653</v>
      </c>
      <c r="B102" s="26">
        <v>1395</v>
      </c>
      <c r="C102" s="26">
        <v>-1240</v>
      </c>
      <c r="D102" s="26"/>
      <c r="E102" s="26"/>
      <c r="F102" s="26"/>
      <c r="G102" s="26"/>
      <c r="H102" s="26"/>
      <c r="I102" s="26"/>
      <c r="J102" s="26"/>
      <c r="K102" s="26">
        <v>-1240</v>
      </c>
      <c r="L102" s="26"/>
      <c r="M102" s="26"/>
      <c r="N102" s="26"/>
      <c r="O102" s="26"/>
      <c r="P102" s="26"/>
      <c r="Q102" s="26">
        <v>155</v>
      </c>
      <c r="R102" s="26">
        <v>155</v>
      </c>
      <c r="S102" s="26"/>
      <c r="T102" s="26"/>
    </row>
    <row r="103" spans="1:20" ht="15.6" customHeight="1">
      <c r="A103" s="25" t="s">
        <v>668</v>
      </c>
      <c r="B103" s="26">
        <v>235</v>
      </c>
      <c r="C103" s="26">
        <v>-192</v>
      </c>
      <c r="D103" s="26"/>
      <c r="E103" s="26"/>
      <c r="F103" s="26"/>
      <c r="G103" s="26"/>
      <c r="H103" s="26"/>
      <c r="I103" s="26"/>
      <c r="J103" s="26"/>
      <c r="K103" s="26">
        <v>-192</v>
      </c>
      <c r="L103" s="26"/>
      <c r="M103" s="26"/>
      <c r="N103" s="26"/>
      <c r="O103" s="26"/>
      <c r="P103" s="26"/>
      <c r="Q103" s="26">
        <v>43</v>
      </c>
      <c r="R103" s="26">
        <v>43</v>
      </c>
      <c r="S103" s="26"/>
      <c r="T103" s="26"/>
    </row>
    <row r="104" spans="1:20" ht="15.6" customHeight="1">
      <c r="A104" s="25" t="s">
        <v>672</v>
      </c>
      <c r="B104" s="26">
        <v>9692</v>
      </c>
      <c r="C104" s="26">
        <v>-520</v>
      </c>
      <c r="D104" s="26"/>
      <c r="E104" s="26"/>
      <c r="F104" s="26">
        <v>37</v>
      </c>
      <c r="G104" s="26"/>
      <c r="H104" s="26"/>
      <c r="I104" s="26"/>
      <c r="J104" s="26"/>
      <c r="K104" s="26">
        <v>-557</v>
      </c>
      <c r="L104" s="26"/>
      <c r="M104" s="26"/>
      <c r="N104" s="26"/>
      <c r="O104" s="26"/>
      <c r="P104" s="26"/>
      <c r="Q104" s="26">
        <v>9172</v>
      </c>
      <c r="R104" s="26">
        <v>8302</v>
      </c>
      <c r="S104" s="26">
        <v>870</v>
      </c>
      <c r="T104" s="26">
        <v>870</v>
      </c>
    </row>
    <row r="105" spans="1:20" ht="15.6" customHeight="1">
      <c r="A105" s="25" t="s">
        <v>684</v>
      </c>
      <c r="B105" s="26">
        <v>1586</v>
      </c>
      <c r="C105" s="26">
        <v>-9</v>
      </c>
      <c r="D105" s="26"/>
      <c r="E105" s="26"/>
      <c r="F105" s="26"/>
      <c r="G105" s="26"/>
      <c r="H105" s="26"/>
      <c r="I105" s="26"/>
      <c r="J105" s="26"/>
      <c r="K105" s="26">
        <v>-9</v>
      </c>
      <c r="L105" s="26"/>
      <c r="M105" s="26"/>
      <c r="N105" s="26"/>
      <c r="O105" s="26"/>
      <c r="P105" s="26"/>
      <c r="Q105" s="26">
        <v>1577</v>
      </c>
      <c r="R105" s="26">
        <v>1455</v>
      </c>
      <c r="S105" s="26">
        <v>122</v>
      </c>
      <c r="T105" s="26">
        <v>122</v>
      </c>
    </row>
    <row r="106" spans="1:20" ht="15.6" customHeight="1">
      <c r="A106" s="25" t="s">
        <v>688</v>
      </c>
      <c r="B106" s="26">
        <v>4731</v>
      </c>
      <c r="C106" s="26">
        <v>-131</v>
      </c>
      <c r="D106" s="26"/>
      <c r="E106" s="26"/>
      <c r="F106" s="26"/>
      <c r="G106" s="26"/>
      <c r="H106" s="26"/>
      <c r="I106" s="26"/>
      <c r="J106" s="26"/>
      <c r="K106" s="26">
        <v>-131</v>
      </c>
      <c r="L106" s="26"/>
      <c r="M106" s="26"/>
      <c r="N106" s="26"/>
      <c r="O106" s="26"/>
      <c r="P106" s="26"/>
      <c r="Q106" s="26">
        <v>4600</v>
      </c>
      <c r="R106" s="26">
        <v>4600</v>
      </c>
      <c r="S106" s="26"/>
      <c r="T106" s="26"/>
    </row>
    <row r="107" spans="1:20" ht="15.6" customHeight="1">
      <c r="A107" s="25" t="s">
        <v>693</v>
      </c>
      <c r="B107" s="26">
        <v>6367</v>
      </c>
      <c r="C107" s="26">
        <v>-255</v>
      </c>
      <c r="D107" s="26"/>
      <c r="E107" s="26"/>
      <c r="F107" s="26"/>
      <c r="G107" s="26"/>
      <c r="H107" s="26"/>
      <c r="I107" s="26"/>
      <c r="J107" s="26"/>
      <c r="K107" s="26">
        <v>-255</v>
      </c>
      <c r="L107" s="26"/>
      <c r="M107" s="26"/>
      <c r="N107" s="26"/>
      <c r="O107" s="26"/>
      <c r="P107" s="26"/>
      <c r="Q107" s="26">
        <v>6112</v>
      </c>
      <c r="R107" s="26">
        <v>6112</v>
      </c>
      <c r="S107" s="26"/>
      <c r="T107" s="26"/>
    </row>
    <row r="108" spans="1:20" ht="15.6" customHeight="1">
      <c r="A108" s="25" t="s">
        <v>697</v>
      </c>
      <c r="B108" s="26">
        <v>909</v>
      </c>
      <c r="C108" s="26">
        <v>-163</v>
      </c>
      <c r="D108" s="26"/>
      <c r="E108" s="26"/>
      <c r="F108" s="26"/>
      <c r="G108" s="26"/>
      <c r="H108" s="26"/>
      <c r="I108" s="26"/>
      <c r="J108" s="26"/>
      <c r="K108" s="26">
        <v>-163</v>
      </c>
      <c r="L108" s="26"/>
      <c r="M108" s="26"/>
      <c r="N108" s="26"/>
      <c r="O108" s="26"/>
      <c r="P108" s="26"/>
      <c r="Q108" s="26">
        <v>746</v>
      </c>
      <c r="R108" s="26">
        <v>746</v>
      </c>
      <c r="S108" s="26"/>
      <c r="T108" s="26"/>
    </row>
    <row r="109" spans="1:20" ht="15.6" customHeight="1">
      <c r="A109" s="25" t="s">
        <v>701</v>
      </c>
      <c r="B109" s="26">
        <v>229</v>
      </c>
      <c r="C109" s="26">
        <v>-5</v>
      </c>
      <c r="D109" s="26"/>
      <c r="E109" s="26"/>
      <c r="F109" s="26"/>
      <c r="G109" s="26"/>
      <c r="H109" s="26"/>
      <c r="I109" s="26"/>
      <c r="J109" s="26"/>
      <c r="K109" s="26">
        <v>-5</v>
      </c>
      <c r="L109" s="26"/>
      <c r="M109" s="26"/>
      <c r="N109" s="26"/>
      <c r="O109" s="26"/>
      <c r="P109" s="26"/>
      <c r="Q109" s="26">
        <v>224</v>
      </c>
      <c r="R109" s="26">
        <v>221</v>
      </c>
      <c r="S109" s="26">
        <v>3</v>
      </c>
      <c r="T109" s="26">
        <v>3</v>
      </c>
    </row>
    <row r="110" spans="1:20" ht="15.6" customHeight="1">
      <c r="A110" s="25" t="s">
        <v>704</v>
      </c>
      <c r="B110" s="26">
        <v>651</v>
      </c>
      <c r="C110" s="26">
        <v>18</v>
      </c>
      <c r="D110" s="26"/>
      <c r="E110" s="26"/>
      <c r="F110" s="26"/>
      <c r="G110" s="26"/>
      <c r="H110" s="26"/>
      <c r="I110" s="26"/>
      <c r="J110" s="26"/>
      <c r="K110" s="26">
        <v>18</v>
      </c>
      <c r="L110" s="26"/>
      <c r="M110" s="26"/>
      <c r="N110" s="26"/>
      <c r="O110" s="26"/>
      <c r="P110" s="26"/>
      <c r="Q110" s="26">
        <v>669</v>
      </c>
      <c r="R110" s="26">
        <v>632</v>
      </c>
      <c r="S110" s="26">
        <v>37</v>
      </c>
      <c r="T110" s="26">
        <v>37</v>
      </c>
    </row>
    <row r="111" spans="1:20" ht="15.6" customHeight="1">
      <c r="A111" s="25" t="s">
        <v>708</v>
      </c>
      <c r="B111" s="26">
        <v>60</v>
      </c>
      <c r="C111" s="26">
        <v>-60</v>
      </c>
      <c r="D111" s="26"/>
      <c r="E111" s="26"/>
      <c r="F111" s="26"/>
      <c r="G111" s="26"/>
      <c r="H111" s="26"/>
      <c r="I111" s="26"/>
      <c r="J111" s="26"/>
      <c r="K111" s="26">
        <v>-60</v>
      </c>
      <c r="L111" s="26"/>
      <c r="M111" s="26"/>
      <c r="N111" s="26"/>
      <c r="O111" s="26"/>
      <c r="P111" s="26"/>
      <c r="Q111" s="26"/>
      <c r="R111" s="26"/>
      <c r="S111" s="26"/>
      <c r="T111" s="26"/>
    </row>
    <row r="112" spans="1:20" ht="15.6" customHeight="1">
      <c r="A112" s="25" t="s">
        <v>711</v>
      </c>
      <c r="B112" s="26"/>
      <c r="C112" s="26"/>
      <c r="D112" s="26"/>
      <c r="E112" s="26"/>
      <c r="F112" s="26"/>
      <c r="G112" s="26"/>
      <c r="H112" s="26"/>
      <c r="I112" s="26"/>
      <c r="J112" s="26"/>
      <c r="K112" s="26"/>
      <c r="L112" s="26"/>
      <c r="M112" s="26"/>
      <c r="N112" s="26"/>
      <c r="O112" s="26"/>
      <c r="P112" s="26"/>
      <c r="Q112" s="26"/>
      <c r="R112" s="26"/>
      <c r="S112" s="26"/>
      <c r="T112" s="26"/>
    </row>
    <row r="113" spans="1:20" ht="15.6" customHeight="1">
      <c r="A113" s="25" t="s">
        <v>713</v>
      </c>
      <c r="B113" s="26"/>
      <c r="C113" s="26">
        <v>2738</v>
      </c>
      <c r="D113" s="26"/>
      <c r="E113" s="26"/>
      <c r="F113" s="26"/>
      <c r="G113" s="26"/>
      <c r="H113" s="26"/>
      <c r="I113" s="26"/>
      <c r="J113" s="26"/>
      <c r="K113" s="26">
        <v>2738</v>
      </c>
      <c r="L113" s="26"/>
      <c r="M113" s="26"/>
      <c r="N113" s="26"/>
      <c r="O113" s="26"/>
      <c r="P113" s="26"/>
      <c r="Q113" s="26">
        <v>2738</v>
      </c>
      <c r="R113" s="26">
        <v>2738</v>
      </c>
      <c r="S113" s="26"/>
      <c r="T113" s="26"/>
    </row>
    <row r="114" spans="1:20" ht="15.6" customHeight="1">
      <c r="A114" s="25" t="s">
        <v>1317</v>
      </c>
      <c r="B114" s="26">
        <v>389</v>
      </c>
      <c r="C114" s="26">
        <v>-140</v>
      </c>
      <c r="D114" s="26"/>
      <c r="E114" s="26"/>
      <c r="F114" s="26">
        <v>71</v>
      </c>
      <c r="G114" s="26"/>
      <c r="H114" s="26"/>
      <c r="I114" s="26"/>
      <c r="J114" s="26"/>
      <c r="K114" s="26">
        <v>-211</v>
      </c>
      <c r="L114" s="26"/>
      <c r="M114" s="26"/>
      <c r="N114" s="26"/>
      <c r="O114" s="26"/>
      <c r="P114" s="26"/>
      <c r="Q114" s="26">
        <v>249</v>
      </c>
      <c r="R114" s="26">
        <v>177</v>
      </c>
      <c r="S114" s="26">
        <v>72</v>
      </c>
      <c r="T114" s="26">
        <v>72</v>
      </c>
    </row>
    <row r="115" spans="1:20" ht="15.6" customHeight="1">
      <c r="A115" s="25" t="s">
        <v>718</v>
      </c>
      <c r="B115" s="26">
        <v>4525</v>
      </c>
      <c r="C115" s="26">
        <v>2676</v>
      </c>
      <c r="D115" s="26"/>
      <c r="E115" s="26">
        <v>318</v>
      </c>
      <c r="F115" s="26">
        <v>2863</v>
      </c>
      <c r="G115" s="26"/>
      <c r="H115" s="26"/>
      <c r="I115" s="26"/>
      <c r="J115" s="26"/>
      <c r="K115" s="26">
        <v>-505</v>
      </c>
      <c r="L115" s="26"/>
      <c r="M115" s="26"/>
      <c r="N115" s="26"/>
      <c r="O115" s="26"/>
      <c r="P115" s="26"/>
      <c r="Q115" s="26">
        <v>7201</v>
      </c>
      <c r="R115" s="26">
        <v>6650</v>
      </c>
      <c r="S115" s="26">
        <v>551</v>
      </c>
      <c r="T115" s="26">
        <v>551</v>
      </c>
    </row>
    <row r="116" spans="1:20" ht="15.6" customHeight="1">
      <c r="A116" s="25" t="s">
        <v>719</v>
      </c>
      <c r="B116" s="26">
        <v>649</v>
      </c>
      <c r="C116" s="26">
        <v>-372</v>
      </c>
      <c r="D116" s="26"/>
      <c r="E116" s="26"/>
      <c r="F116" s="26"/>
      <c r="G116" s="26"/>
      <c r="H116" s="26"/>
      <c r="I116" s="26"/>
      <c r="J116" s="26"/>
      <c r="K116" s="26">
        <v>-372</v>
      </c>
      <c r="L116" s="26"/>
      <c r="M116" s="26"/>
      <c r="N116" s="26"/>
      <c r="O116" s="26"/>
      <c r="P116" s="26"/>
      <c r="Q116" s="26">
        <v>277</v>
      </c>
      <c r="R116" s="26">
        <v>277</v>
      </c>
      <c r="S116" s="26"/>
      <c r="T116" s="26"/>
    </row>
    <row r="117" spans="1:20" ht="15.6" customHeight="1">
      <c r="A117" s="25" t="s">
        <v>726</v>
      </c>
      <c r="B117" s="26"/>
      <c r="C117" s="26"/>
      <c r="D117" s="26"/>
      <c r="E117" s="26"/>
      <c r="F117" s="26"/>
      <c r="G117" s="26"/>
      <c r="H117" s="26"/>
      <c r="I117" s="26"/>
      <c r="J117" s="26"/>
      <c r="K117" s="26"/>
      <c r="L117" s="26"/>
      <c r="M117" s="26"/>
      <c r="N117" s="26"/>
      <c r="O117" s="26"/>
      <c r="P117" s="26"/>
      <c r="Q117" s="26"/>
      <c r="R117" s="26"/>
      <c r="S117" s="26"/>
      <c r="T117" s="26"/>
    </row>
    <row r="118" spans="1:20" ht="15.6" customHeight="1">
      <c r="A118" s="25" t="s">
        <v>730</v>
      </c>
      <c r="B118" s="26">
        <v>3856</v>
      </c>
      <c r="C118" s="26">
        <v>2730</v>
      </c>
      <c r="D118" s="26"/>
      <c r="E118" s="26"/>
      <c r="F118" s="26">
        <v>2863</v>
      </c>
      <c r="G118" s="26"/>
      <c r="H118" s="26"/>
      <c r="I118" s="26"/>
      <c r="J118" s="26"/>
      <c r="K118" s="26">
        <v>-133</v>
      </c>
      <c r="L118" s="26"/>
      <c r="M118" s="26"/>
      <c r="N118" s="26"/>
      <c r="O118" s="26"/>
      <c r="P118" s="26"/>
      <c r="Q118" s="26">
        <v>6586</v>
      </c>
      <c r="R118" s="26">
        <v>6035</v>
      </c>
      <c r="S118" s="26">
        <v>551</v>
      </c>
      <c r="T118" s="26">
        <v>551</v>
      </c>
    </row>
    <row r="119" spans="1:20" ht="15.6" customHeight="1">
      <c r="A119" s="25" t="s">
        <v>739</v>
      </c>
      <c r="B119" s="26"/>
      <c r="C119" s="26">
        <v>210</v>
      </c>
      <c r="D119" s="26"/>
      <c r="E119" s="26">
        <v>210</v>
      </c>
      <c r="F119" s="26"/>
      <c r="G119" s="26"/>
      <c r="H119" s="26"/>
      <c r="I119" s="26"/>
      <c r="J119" s="26"/>
      <c r="K119" s="26"/>
      <c r="L119" s="26"/>
      <c r="M119" s="26"/>
      <c r="N119" s="26"/>
      <c r="O119" s="26"/>
      <c r="P119" s="26"/>
      <c r="Q119" s="26">
        <v>210</v>
      </c>
      <c r="R119" s="26">
        <v>210</v>
      </c>
      <c r="S119" s="26"/>
      <c r="T119" s="26"/>
    </row>
    <row r="120" spans="1:20" ht="15.6" customHeight="1">
      <c r="A120" s="25" t="s">
        <v>746</v>
      </c>
      <c r="B120" s="26"/>
      <c r="C120" s="26"/>
      <c r="D120" s="26"/>
      <c r="E120" s="26"/>
      <c r="F120" s="26"/>
      <c r="G120" s="26"/>
      <c r="H120" s="26"/>
      <c r="I120" s="26"/>
      <c r="J120" s="26"/>
      <c r="K120" s="26"/>
      <c r="L120" s="26"/>
      <c r="M120" s="26"/>
      <c r="N120" s="26"/>
      <c r="O120" s="26"/>
      <c r="P120" s="26"/>
      <c r="Q120" s="26"/>
      <c r="R120" s="26"/>
      <c r="S120" s="26"/>
      <c r="T120" s="26"/>
    </row>
    <row r="121" spans="1:20" ht="15.6" customHeight="1">
      <c r="A121" s="25" t="s">
        <v>753</v>
      </c>
      <c r="B121" s="26"/>
      <c r="C121" s="26"/>
      <c r="D121" s="26"/>
      <c r="E121" s="26"/>
      <c r="F121" s="26"/>
      <c r="G121" s="26"/>
      <c r="H121" s="26"/>
      <c r="I121" s="26"/>
      <c r="J121" s="26"/>
      <c r="K121" s="26"/>
      <c r="L121" s="26"/>
      <c r="M121" s="26"/>
      <c r="N121" s="26"/>
      <c r="O121" s="26"/>
      <c r="P121" s="26"/>
      <c r="Q121" s="26"/>
      <c r="R121" s="26"/>
      <c r="S121" s="26"/>
      <c r="T121" s="26"/>
    </row>
    <row r="122" spans="1:20" ht="15.6" customHeight="1">
      <c r="A122" s="25" t="s">
        <v>756</v>
      </c>
      <c r="B122" s="26"/>
      <c r="C122" s="26"/>
      <c r="D122" s="26"/>
      <c r="E122" s="26"/>
      <c r="F122" s="26"/>
      <c r="G122" s="26"/>
      <c r="H122" s="26"/>
      <c r="I122" s="26"/>
      <c r="J122" s="26"/>
      <c r="K122" s="26"/>
      <c r="L122" s="26"/>
      <c r="M122" s="26"/>
      <c r="N122" s="26"/>
      <c r="O122" s="26"/>
      <c r="P122" s="26"/>
      <c r="Q122" s="26"/>
      <c r="R122" s="26"/>
      <c r="S122" s="26"/>
      <c r="T122" s="26"/>
    </row>
    <row r="123" spans="1:20" ht="15.6" customHeight="1">
      <c r="A123" s="25" t="s">
        <v>1318</v>
      </c>
      <c r="B123" s="26"/>
      <c r="C123" s="26"/>
      <c r="D123" s="26"/>
      <c r="E123" s="26"/>
      <c r="F123" s="26"/>
      <c r="G123" s="26"/>
      <c r="H123" s="26"/>
      <c r="I123" s="26"/>
      <c r="J123" s="26"/>
      <c r="K123" s="26"/>
      <c r="L123" s="26"/>
      <c r="M123" s="26"/>
      <c r="N123" s="26"/>
      <c r="O123" s="26"/>
      <c r="P123" s="26"/>
      <c r="Q123" s="26"/>
      <c r="R123" s="26"/>
      <c r="S123" s="26"/>
      <c r="T123" s="26"/>
    </row>
    <row r="124" spans="1:20" ht="15.6" customHeight="1">
      <c r="A124" s="25" t="s">
        <v>1319</v>
      </c>
      <c r="B124" s="26">
        <v>20</v>
      </c>
      <c r="C124" s="26">
        <v>108</v>
      </c>
      <c r="D124" s="26"/>
      <c r="E124" s="26">
        <v>108</v>
      </c>
      <c r="F124" s="26"/>
      <c r="G124" s="26"/>
      <c r="H124" s="26"/>
      <c r="I124" s="26"/>
      <c r="J124" s="26"/>
      <c r="K124" s="26"/>
      <c r="L124" s="26"/>
      <c r="M124" s="26"/>
      <c r="N124" s="26"/>
      <c r="O124" s="26"/>
      <c r="P124" s="26"/>
      <c r="Q124" s="26">
        <v>128</v>
      </c>
      <c r="R124" s="26">
        <v>128</v>
      </c>
      <c r="S124" s="26"/>
      <c r="T124" s="26"/>
    </row>
    <row r="125" spans="1:20" ht="15.6" customHeight="1">
      <c r="A125" s="25" t="s">
        <v>763</v>
      </c>
      <c r="B125" s="26"/>
      <c r="C125" s="26"/>
      <c r="D125" s="26"/>
      <c r="E125" s="26"/>
      <c r="F125" s="26"/>
      <c r="G125" s="26"/>
      <c r="H125" s="26"/>
      <c r="I125" s="26"/>
      <c r="J125" s="26"/>
      <c r="K125" s="26"/>
      <c r="L125" s="26"/>
      <c r="M125" s="26"/>
      <c r="N125" s="26"/>
      <c r="O125" s="26"/>
      <c r="P125" s="26"/>
      <c r="Q125" s="26"/>
      <c r="R125" s="26"/>
      <c r="S125" s="26"/>
      <c r="T125" s="26"/>
    </row>
    <row r="126" spans="1:20" ht="15.6" customHeight="1">
      <c r="A126" s="25" t="s">
        <v>769</v>
      </c>
      <c r="B126" s="26"/>
      <c r="C126" s="26"/>
      <c r="D126" s="26"/>
      <c r="E126" s="26"/>
      <c r="F126" s="26"/>
      <c r="G126" s="26"/>
      <c r="H126" s="26"/>
      <c r="I126" s="26"/>
      <c r="J126" s="26"/>
      <c r="K126" s="26"/>
      <c r="L126" s="26"/>
      <c r="M126" s="26"/>
      <c r="N126" s="26"/>
      <c r="O126" s="26"/>
      <c r="P126" s="26"/>
      <c r="Q126" s="26"/>
      <c r="R126" s="26"/>
      <c r="S126" s="26"/>
      <c r="T126" s="26"/>
    </row>
    <row r="127" spans="1:20" ht="15.6" customHeight="1">
      <c r="A127" s="25" t="s">
        <v>1320</v>
      </c>
      <c r="B127" s="26"/>
      <c r="C127" s="26"/>
      <c r="D127" s="26"/>
      <c r="E127" s="26"/>
      <c r="F127" s="26"/>
      <c r="G127" s="26"/>
      <c r="H127" s="26"/>
      <c r="I127" s="26"/>
      <c r="J127" s="26"/>
      <c r="K127" s="26"/>
      <c r="L127" s="26"/>
      <c r="M127" s="26"/>
      <c r="N127" s="26"/>
      <c r="O127" s="26"/>
      <c r="P127" s="26"/>
      <c r="Q127" s="26"/>
      <c r="R127" s="26"/>
      <c r="S127" s="26"/>
      <c r="T127" s="26"/>
    </row>
    <row r="128" spans="1:20" ht="15.6" customHeight="1">
      <c r="A128" s="25" t="s">
        <v>774</v>
      </c>
      <c r="B128" s="26"/>
      <c r="C128" s="26"/>
      <c r="D128" s="26"/>
      <c r="E128" s="26"/>
      <c r="F128" s="26"/>
      <c r="G128" s="26"/>
      <c r="H128" s="26"/>
      <c r="I128" s="26"/>
      <c r="J128" s="26"/>
      <c r="K128" s="26"/>
      <c r="L128" s="26"/>
      <c r="M128" s="26"/>
      <c r="N128" s="26"/>
      <c r="O128" s="26"/>
      <c r="P128" s="26"/>
      <c r="Q128" s="26"/>
      <c r="R128" s="26"/>
      <c r="S128" s="26"/>
      <c r="T128" s="26"/>
    </row>
    <row r="129" spans="1:20" ht="15.6" customHeight="1">
      <c r="A129" s="25" t="s">
        <v>1321</v>
      </c>
      <c r="B129" s="26"/>
      <c r="C129" s="26"/>
      <c r="D129" s="26"/>
      <c r="E129" s="26"/>
      <c r="F129" s="26"/>
      <c r="G129" s="26"/>
      <c r="H129" s="26"/>
      <c r="I129" s="26"/>
      <c r="J129" s="26"/>
      <c r="K129" s="26"/>
      <c r="L129" s="26"/>
      <c r="M129" s="26"/>
      <c r="N129" s="26"/>
      <c r="O129" s="26"/>
      <c r="P129" s="26"/>
      <c r="Q129" s="26"/>
      <c r="R129" s="26"/>
      <c r="S129" s="26"/>
      <c r="T129" s="26"/>
    </row>
    <row r="130" spans="1:20" ht="15.6" customHeight="1">
      <c r="A130" s="25" t="s">
        <v>782</v>
      </c>
      <c r="B130" s="26">
        <v>19820</v>
      </c>
      <c r="C130" s="26">
        <v>4384</v>
      </c>
      <c r="D130" s="26"/>
      <c r="E130" s="26"/>
      <c r="F130" s="26"/>
      <c r="G130" s="26"/>
      <c r="H130" s="26"/>
      <c r="I130" s="26"/>
      <c r="J130" s="26">
        <v>5000</v>
      </c>
      <c r="K130" s="26">
        <v>-616</v>
      </c>
      <c r="L130" s="26"/>
      <c r="M130" s="26"/>
      <c r="N130" s="26"/>
      <c r="O130" s="26"/>
      <c r="P130" s="26"/>
      <c r="Q130" s="26">
        <v>24204</v>
      </c>
      <c r="R130" s="26">
        <v>19940</v>
      </c>
      <c r="S130" s="26">
        <v>4264</v>
      </c>
      <c r="T130" s="26">
        <v>4264</v>
      </c>
    </row>
    <row r="131" spans="1:20" ht="15.6" customHeight="1">
      <c r="A131" s="25" t="s">
        <v>783</v>
      </c>
      <c r="B131" s="26">
        <v>5478</v>
      </c>
      <c r="C131" s="26">
        <v>3620</v>
      </c>
      <c r="D131" s="26"/>
      <c r="E131" s="26"/>
      <c r="F131" s="26"/>
      <c r="G131" s="26"/>
      <c r="H131" s="26"/>
      <c r="I131" s="26"/>
      <c r="J131" s="26">
        <v>3620</v>
      </c>
      <c r="K131" s="26"/>
      <c r="L131" s="26"/>
      <c r="M131" s="26"/>
      <c r="N131" s="26"/>
      <c r="O131" s="26"/>
      <c r="P131" s="26"/>
      <c r="Q131" s="26">
        <v>9098</v>
      </c>
      <c r="R131" s="26">
        <v>9098</v>
      </c>
      <c r="S131" s="26"/>
      <c r="T131" s="26"/>
    </row>
    <row r="132" spans="1:20" ht="15.6" customHeight="1">
      <c r="A132" s="25" t="s">
        <v>1322</v>
      </c>
      <c r="B132" s="26"/>
      <c r="C132" s="26"/>
      <c r="D132" s="26"/>
      <c r="E132" s="26"/>
      <c r="F132" s="26"/>
      <c r="G132" s="26"/>
      <c r="H132" s="26"/>
      <c r="I132" s="26"/>
      <c r="J132" s="26"/>
      <c r="K132" s="26"/>
      <c r="L132" s="26"/>
      <c r="M132" s="26"/>
      <c r="N132" s="26"/>
      <c r="O132" s="26"/>
      <c r="P132" s="26"/>
      <c r="Q132" s="26"/>
      <c r="R132" s="26"/>
      <c r="S132" s="26"/>
      <c r="T132" s="26"/>
    </row>
    <row r="133" spans="1:20" ht="15.6" customHeight="1">
      <c r="A133" s="25" t="s">
        <v>793</v>
      </c>
      <c r="B133" s="26">
        <v>5736</v>
      </c>
      <c r="C133" s="26">
        <v>-906</v>
      </c>
      <c r="D133" s="26"/>
      <c r="E133" s="26"/>
      <c r="F133" s="26"/>
      <c r="G133" s="26"/>
      <c r="H133" s="26"/>
      <c r="I133" s="26"/>
      <c r="J133" s="26"/>
      <c r="K133" s="26">
        <v>-906</v>
      </c>
      <c r="L133" s="26"/>
      <c r="M133" s="26"/>
      <c r="N133" s="26"/>
      <c r="O133" s="26"/>
      <c r="P133" s="26"/>
      <c r="Q133" s="26">
        <v>4830</v>
      </c>
      <c r="R133" s="26">
        <v>566</v>
      </c>
      <c r="S133" s="26">
        <v>4264</v>
      </c>
      <c r="T133" s="26">
        <v>4264</v>
      </c>
    </row>
    <row r="134" spans="1:20" ht="15.6" customHeight="1">
      <c r="A134" s="25" t="s">
        <v>1323</v>
      </c>
      <c r="B134" s="26">
        <v>7351</v>
      </c>
      <c r="C134" s="26">
        <v>-2219</v>
      </c>
      <c r="D134" s="26"/>
      <c r="E134" s="26"/>
      <c r="F134" s="26"/>
      <c r="G134" s="26"/>
      <c r="H134" s="26"/>
      <c r="I134" s="26"/>
      <c r="J134" s="26"/>
      <c r="K134" s="26">
        <v>-2219</v>
      </c>
      <c r="L134" s="26"/>
      <c r="M134" s="26"/>
      <c r="N134" s="26"/>
      <c r="O134" s="26"/>
      <c r="P134" s="26"/>
      <c r="Q134" s="26">
        <v>5132</v>
      </c>
      <c r="R134" s="26">
        <v>5132</v>
      </c>
      <c r="S134" s="26"/>
      <c r="T134" s="26"/>
    </row>
    <row r="135" spans="1:20" ht="15.6" customHeight="1">
      <c r="A135" s="25" t="s">
        <v>1324</v>
      </c>
      <c r="B135" s="26"/>
      <c r="C135" s="26"/>
      <c r="D135" s="26"/>
      <c r="E135" s="26"/>
      <c r="F135" s="26"/>
      <c r="G135" s="26"/>
      <c r="H135" s="26"/>
      <c r="I135" s="26"/>
      <c r="J135" s="26"/>
      <c r="K135" s="26"/>
      <c r="L135" s="26"/>
      <c r="M135" s="26"/>
      <c r="N135" s="26"/>
      <c r="O135" s="26"/>
      <c r="P135" s="26"/>
      <c r="Q135" s="26"/>
      <c r="R135" s="26"/>
      <c r="S135" s="26"/>
      <c r="T135" s="26"/>
    </row>
    <row r="136" spans="1:20" ht="15.6" customHeight="1">
      <c r="A136" s="25" t="s">
        <v>1325</v>
      </c>
      <c r="B136" s="26">
        <v>1255</v>
      </c>
      <c r="C136" s="26">
        <v>3889</v>
      </c>
      <c r="D136" s="26"/>
      <c r="E136" s="26"/>
      <c r="F136" s="26"/>
      <c r="G136" s="26"/>
      <c r="H136" s="26"/>
      <c r="I136" s="26"/>
      <c r="J136" s="26">
        <v>1380</v>
      </c>
      <c r="K136" s="26">
        <v>2509</v>
      </c>
      <c r="L136" s="26"/>
      <c r="M136" s="26"/>
      <c r="N136" s="26"/>
      <c r="O136" s="26"/>
      <c r="P136" s="26"/>
      <c r="Q136" s="26">
        <v>5144</v>
      </c>
      <c r="R136" s="26">
        <v>5144</v>
      </c>
      <c r="S136" s="26"/>
      <c r="T136" s="26"/>
    </row>
    <row r="137" spans="1:20" ht="15.6" customHeight="1">
      <c r="A137" s="25" t="s">
        <v>802</v>
      </c>
      <c r="B137" s="26">
        <v>58587</v>
      </c>
      <c r="C137" s="26">
        <v>268</v>
      </c>
      <c r="D137" s="26"/>
      <c r="E137" s="26">
        <v>252</v>
      </c>
      <c r="F137" s="26">
        <v>4231</v>
      </c>
      <c r="G137" s="26"/>
      <c r="H137" s="26"/>
      <c r="I137" s="26">
        <v>470</v>
      </c>
      <c r="J137" s="26"/>
      <c r="K137" s="26">
        <v>-4685</v>
      </c>
      <c r="L137" s="26"/>
      <c r="M137" s="26"/>
      <c r="N137" s="26"/>
      <c r="O137" s="26"/>
      <c r="P137" s="26"/>
      <c r="Q137" s="26">
        <v>58855</v>
      </c>
      <c r="R137" s="26">
        <v>53888</v>
      </c>
      <c r="S137" s="26">
        <v>4967</v>
      </c>
      <c r="T137" s="26">
        <v>4967</v>
      </c>
    </row>
    <row r="138" spans="1:20" ht="15.6" customHeight="1">
      <c r="A138" s="25" t="s">
        <v>803</v>
      </c>
      <c r="B138" s="26">
        <v>39718</v>
      </c>
      <c r="C138" s="26">
        <v>-12289</v>
      </c>
      <c r="D138" s="26"/>
      <c r="E138" s="26"/>
      <c r="F138" s="26">
        <v>1528</v>
      </c>
      <c r="G138" s="26"/>
      <c r="H138" s="26"/>
      <c r="I138" s="26"/>
      <c r="J138" s="26"/>
      <c r="K138" s="26">
        <v>-13817</v>
      </c>
      <c r="L138" s="26"/>
      <c r="M138" s="26"/>
      <c r="N138" s="26"/>
      <c r="O138" s="26"/>
      <c r="P138" s="26"/>
      <c r="Q138" s="26">
        <v>27429</v>
      </c>
      <c r="R138" s="26">
        <v>26450</v>
      </c>
      <c r="S138" s="26">
        <v>979</v>
      </c>
      <c r="T138" s="26">
        <v>979</v>
      </c>
    </row>
    <row r="139" spans="1:20" ht="15.6" customHeight="1">
      <c r="A139" s="25" t="s">
        <v>825</v>
      </c>
      <c r="B139" s="26">
        <v>1289</v>
      </c>
      <c r="C139" s="26">
        <v>2070</v>
      </c>
      <c r="D139" s="26"/>
      <c r="E139" s="26"/>
      <c r="F139" s="26">
        <v>80</v>
      </c>
      <c r="G139" s="26"/>
      <c r="H139" s="26"/>
      <c r="I139" s="26"/>
      <c r="J139" s="26"/>
      <c r="K139" s="26">
        <v>1990</v>
      </c>
      <c r="L139" s="26"/>
      <c r="M139" s="26"/>
      <c r="N139" s="26"/>
      <c r="O139" s="26"/>
      <c r="P139" s="26"/>
      <c r="Q139" s="26">
        <v>3359</v>
      </c>
      <c r="R139" s="26">
        <v>3359</v>
      </c>
      <c r="S139" s="26"/>
      <c r="T139" s="26"/>
    </row>
    <row r="140" spans="1:20" ht="15.6" customHeight="1">
      <c r="A140" s="25" t="s">
        <v>844</v>
      </c>
      <c r="B140" s="26">
        <v>5214</v>
      </c>
      <c r="C140" s="26">
        <v>1517</v>
      </c>
      <c r="D140" s="26"/>
      <c r="E140" s="26"/>
      <c r="F140" s="26">
        <v>36</v>
      </c>
      <c r="G140" s="26"/>
      <c r="H140" s="26"/>
      <c r="I140" s="26">
        <v>470</v>
      </c>
      <c r="J140" s="26"/>
      <c r="K140" s="26">
        <v>1011</v>
      </c>
      <c r="L140" s="26"/>
      <c r="M140" s="26"/>
      <c r="N140" s="26"/>
      <c r="O140" s="26"/>
      <c r="P140" s="26"/>
      <c r="Q140" s="26">
        <v>6731</v>
      </c>
      <c r="R140" s="26">
        <v>5217</v>
      </c>
      <c r="S140" s="26">
        <v>1514</v>
      </c>
      <c r="T140" s="26">
        <v>1514</v>
      </c>
    </row>
    <row r="141" spans="1:20" ht="15.6" customHeight="1">
      <c r="A141" s="25" t="s">
        <v>868</v>
      </c>
      <c r="B141" s="26">
        <v>6721</v>
      </c>
      <c r="C141" s="26">
        <v>4181</v>
      </c>
      <c r="D141" s="26"/>
      <c r="E141" s="26"/>
      <c r="F141" s="26">
        <v>1609</v>
      </c>
      <c r="G141" s="26"/>
      <c r="H141" s="26"/>
      <c r="I141" s="26"/>
      <c r="J141" s="26"/>
      <c r="K141" s="26">
        <v>2572</v>
      </c>
      <c r="L141" s="26"/>
      <c r="M141" s="26"/>
      <c r="N141" s="26"/>
      <c r="O141" s="26"/>
      <c r="P141" s="26"/>
      <c r="Q141" s="26">
        <v>10902</v>
      </c>
      <c r="R141" s="26">
        <v>9339</v>
      </c>
      <c r="S141" s="26">
        <v>1563</v>
      </c>
      <c r="T141" s="26">
        <v>1563</v>
      </c>
    </row>
    <row r="142" spans="1:20" ht="15.6" customHeight="1">
      <c r="A142" s="25" t="s">
        <v>875</v>
      </c>
      <c r="B142" s="26">
        <v>5140</v>
      </c>
      <c r="C142" s="26">
        <v>4164</v>
      </c>
      <c r="D142" s="26"/>
      <c r="E142" s="26"/>
      <c r="F142" s="26">
        <v>978</v>
      </c>
      <c r="G142" s="26"/>
      <c r="H142" s="26"/>
      <c r="I142" s="26"/>
      <c r="J142" s="26"/>
      <c r="K142" s="26">
        <v>3186</v>
      </c>
      <c r="L142" s="26"/>
      <c r="M142" s="26"/>
      <c r="N142" s="26"/>
      <c r="O142" s="26"/>
      <c r="P142" s="26"/>
      <c r="Q142" s="26">
        <v>9304</v>
      </c>
      <c r="R142" s="26">
        <v>8766</v>
      </c>
      <c r="S142" s="26">
        <v>538</v>
      </c>
      <c r="T142" s="26">
        <v>538</v>
      </c>
    </row>
    <row r="143" spans="1:20" ht="15.6" customHeight="1">
      <c r="A143" s="25" t="s">
        <v>881</v>
      </c>
      <c r="B143" s="26">
        <v>505</v>
      </c>
      <c r="C143" s="26">
        <v>625</v>
      </c>
      <c r="D143" s="26"/>
      <c r="E143" s="26">
        <v>252</v>
      </c>
      <c r="F143" s="26"/>
      <c r="G143" s="26"/>
      <c r="H143" s="26"/>
      <c r="I143" s="26"/>
      <c r="J143" s="26"/>
      <c r="K143" s="26">
        <v>373</v>
      </c>
      <c r="L143" s="26"/>
      <c r="M143" s="26"/>
      <c r="N143" s="26"/>
      <c r="O143" s="26"/>
      <c r="P143" s="26"/>
      <c r="Q143" s="26">
        <v>1130</v>
      </c>
      <c r="R143" s="26">
        <v>757</v>
      </c>
      <c r="S143" s="26">
        <v>373</v>
      </c>
      <c r="T143" s="26">
        <v>373</v>
      </c>
    </row>
    <row r="144" spans="1:20" ht="15.6" customHeight="1">
      <c r="A144" s="25" t="s">
        <v>887</v>
      </c>
      <c r="B144" s="26"/>
      <c r="C144" s="26"/>
      <c r="D144" s="26"/>
      <c r="E144" s="26"/>
      <c r="F144" s="26"/>
      <c r="G144" s="26"/>
      <c r="H144" s="26"/>
      <c r="I144" s="26"/>
      <c r="J144" s="26"/>
      <c r="K144" s="26"/>
      <c r="L144" s="26"/>
      <c r="M144" s="26"/>
      <c r="N144" s="26"/>
      <c r="O144" s="26"/>
      <c r="P144" s="26"/>
      <c r="Q144" s="26"/>
      <c r="R144" s="26"/>
      <c r="S144" s="26"/>
      <c r="T144" s="26"/>
    </row>
    <row r="145" spans="1:20" ht="15.6" customHeight="1">
      <c r="A145" s="25" t="s">
        <v>1326</v>
      </c>
      <c r="B145" s="26"/>
      <c r="C145" s="26"/>
      <c r="D145" s="26"/>
      <c r="E145" s="26"/>
      <c r="F145" s="26"/>
      <c r="G145" s="26"/>
      <c r="H145" s="26"/>
      <c r="I145" s="26"/>
      <c r="J145" s="26"/>
      <c r="K145" s="26"/>
      <c r="L145" s="26"/>
      <c r="M145" s="26"/>
      <c r="N145" s="26"/>
      <c r="O145" s="26"/>
      <c r="P145" s="26"/>
      <c r="Q145" s="26"/>
      <c r="R145" s="26"/>
      <c r="S145" s="26"/>
      <c r="T145" s="26"/>
    </row>
    <row r="146" spans="1:20" ht="15.6" customHeight="1">
      <c r="A146" s="25" t="s">
        <v>893</v>
      </c>
      <c r="B146" s="26">
        <v>13611</v>
      </c>
      <c r="C146" s="26">
        <v>-2376</v>
      </c>
      <c r="D146" s="26"/>
      <c r="E146" s="26"/>
      <c r="F146" s="26">
        <v>5581</v>
      </c>
      <c r="G146" s="26"/>
      <c r="H146" s="26"/>
      <c r="I146" s="26"/>
      <c r="J146" s="26"/>
      <c r="K146" s="26">
        <v>-7957</v>
      </c>
      <c r="L146" s="26"/>
      <c r="M146" s="26"/>
      <c r="N146" s="26"/>
      <c r="O146" s="26"/>
      <c r="P146" s="26"/>
      <c r="Q146" s="26">
        <v>11235</v>
      </c>
      <c r="R146" s="26">
        <v>7734</v>
      </c>
      <c r="S146" s="26">
        <v>3501</v>
      </c>
      <c r="T146" s="26">
        <v>3501</v>
      </c>
    </row>
    <row r="147" spans="1:20" ht="15.6" customHeight="1">
      <c r="A147" s="25" t="s">
        <v>894</v>
      </c>
      <c r="B147" s="26">
        <v>11593</v>
      </c>
      <c r="C147" s="26">
        <v>-3750</v>
      </c>
      <c r="D147" s="26"/>
      <c r="E147" s="26"/>
      <c r="F147" s="26">
        <v>3581</v>
      </c>
      <c r="G147" s="26"/>
      <c r="H147" s="26"/>
      <c r="I147" s="26"/>
      <c r="J147" s="26"/>
      <c r="K147" s="26">
        <v>-7331</v>
      </c>
      <c r="L147" s="26"/>
      <c r="M147" s="26"/>
      <c r="N147" s="26"/>
      <c r="O147" s="26"/>
      <c r="P147" s="26"/>
      <c r="Q147" s="26">
        <v>7843</v>
      </c>
      <c r="R147" s="26">
        <v>4342</v>
      </c>
      <c r="S147" s="26">
        <v>3501</v>
      </c>
      <c r="T147" s="26">
        <v>3501</v>
      </c>
    </row>
    <row r="148" spans="1:20" ht="15.6" customHeight="1">
      <c r="A148" s="25" t="s">
        <v>912</v>
      </c>
      <c r="B148" s="26">
        <v>100</v>
      </c>
      <c r="C148" s="26">
        <v>-100</v>
      </c>
      <c r="D148" s="26"/>
      <c r="E148" s="26"/>
      <c r="F148" s="26"/>
      <c r="G148" s="26"/>
      <c r="H148" s="26"/>
      <c r="I148" s="26"/>
      <c r="J148" s="26"/>
      <c r="K148" s="26">
        <v>-100</v>
      </c>
      <c r="L148" s="26"/>
      <c r="M148" s="26"/>
      <c r="N148" s="26"/>
      <c r="O148" s="26"/>
      <c r="P148" s="26"/>
      <c r="Q148" s="26"/>
      <c r="R148" s="26"/>
      <c r="S148" s="26"/>
      <c r="T148" s="26"/>
    </row>
    <row r="149" spans="1:20" ht="15.6" customHeight="1">
      <c r="A149" s="25" t="s">
        <v>919</v>
      </c>
      <c r="B149" s="26">
        <v>702</v>
      </c>
      <c r="C149" s="26">
        <v>-357</v>
      </c>
      <c r="D149" s="26"/>
      <c r="E149" s="26"/>
      <c r="F149" s="26"/>
      <c r="G149" s="26"/>
      <c r="H149" s="26"/>
      <c r="I149" s="26"/>
      <c r="J149" s="26"/>
      <c r="K149" s="26">
        <v>-357</v>
      </c>
      <c r="L149" s="26"/>
      <c r="M149" s="26"/>
      <c r="N149" s="26"/>
      <c r="O149" s="26"/>
      <c r="P149" s="26"/>
      <c r="Q149" s="26">
        <v>345</v>
      </c>
      <c r="R149" s="26">
        <v>345</v>
      </c>
      <c r="S149" s="26"/>
      <c r="T149" s="26"/>
    </row>
    <row r="150" spans="1:20" ht="15.6" customHeight="1">
      <c r="A150" s="25" t="s">
        <v>926</v>
      </c>
      <c r="B150" s="26"/>
      <c r="C150" s="26"/>
      <c r="D150" s="26"/>
      <c r="E150" s="26"/>
      <c r="F150" s="26"/>
      <c r="G150" s="26"/>
      <c r="H150" s="26"/>
      <c r="I150" s="26"/>
      <c r="J150" s="26"/>
      <c r="K150" s="26"/>
      <c r="L150" s="26"/>
      <c r="M150" s="26"/>
      <c r="N150" s="26"/>
      <c r="O150" s="26"/>
      <c r="P150" s="26"/>
      <c r="Q150" s="26"/>
      <c r="R150" s="26"/>
      <c r="S150" s="26"/>
      <c r="T150" s="26"/>
    </row>
    <row r="151" spans="1:20" ht="15.6" customHeight="1">
      <c r="A151" s="25" t="s">
        <v>1327</v>
      </c>
      <c r="B151" s="26">
        <v>1216</v>
      </c>
      <c r="C151" s="26">
        <v>1831</v>
      </c>
      <c r="D151" s="26"/>
      <c r="E151" s="26"/>
      <c r="F151" s="26">
        <v>2000</v>
      </c>
      <c r="G151" s="26"/>
      <c r="H151" s="26"/>
      <c r="I151" s="26"/>
      <c r="J151" s="26"/>
      <c r="K151" s="26">
        <v>-169</v>
      </c>
      <c r="L151" s="26"/>
      <c r="M151" s="26"/>
      <c r="N151" s="26"/>
      <c r="O151" s="26"/>
      <c r="P151" s="26"/>
      <c r="Q151" s="26">
        <v>3047</v>
      </c>
      <c r="R151" s="26">
        <v>3047</v>
      </c>
      <c r="S151" s="26"/>
      <c r="T151" s="26"/>
    </row>
    <row r="152" spans="1:20" ht="15.6" customHeight="1">
      <c r="A152" s="25" t="s">
        <v>932</v>
      </c>
      <c r="B152" s="26">
        <v>6968</v>
      </c>
      <c r="C152" s="26">
        <v>-812</v>
      </c>
      <c r="D152" s="26"/>
      <c r="E152" s="26">
        <v>100</v>
      </c>
      <c r="F152" s="26">
        <v>415</v>
      </c>
      <c r="G152" s="26"/>
      <c r="H152" s="26"/>
      <c r="I152" s="26"/>
      <c r="J152" s="26"/>
      <c r="K152" s="26">
        <v>-1327</v>
      </c>
      <c r="L152" s="26"/>
      <c r="M152" s="26"/>
      <c r="N152" s="26"/>
      <c r="O152" s="26"/>
      <c r="P152" s="26"/>
      <c r="Q152" s="26">
        <v>6156</v>
      </c>
      <c r="R152" s="26">
        <v>4676</v>
      </c>
      <c r="S152" s="26">
        <v>1480</v>
      </c>
      <c r="T152" s="26">
        <v>1480</v>
      </c>
    </row>
    <row r="153" spans="1:20" ht="15.6" customHeight="1">
      <c r="A153" s="25" t="s">
        <v>933</v>
      </c>
      <c r="B153" s="26"/>
      <c r="C153" s="26"/>
      <c r="D153" s="26"/>
      <c r="E153" s="26"/>
      <c r="F153" s="26"/>
      <c r="G153" s="26"/>
      <c r="H153" s="26"/>
      <c r="I153" s="26"/>
      <c r="J153" s="26"/>
      <c r="K153" s="26"/>
      <c r="L153" s="26"/>
      <c r="M153" s="26"/>
      <c r="N153" s="26"/>
      <c r="O153" s="26"/>
      <c r="P153" s="26"/>
      <c r="Q153" s="26"/>
      <c r="R153" s="26"/>
      <c r="S153" s="26"/>
      <c r="T153" s="26"/>
    </row>
    <row r="154" spans="1:20" ht="15.6" customHeight="1">
      <c r="A154" s="25" t="s">
        <v>940</v>
      </c>
      <c r="B154" s="26"/>
      <c r="C154" s="26">
        <v>1580</v>
      </c>
      <c r="D154" s="26"/>
      <c r="E154" s="26">
        <v>100</v>
      </c>
      <c r="F154" s="26"/>
      <c r="G154" s="26"/>
      <c r="H154" s="26"/>
      <c r="I154" s="26"/>
      <c r="J154" s="26"/>
      <c r="K154" s="26">
        <v>1480</v>
      </c>
      <c r="L154" s="26"/>
      <c r="M154" s="26"/>
      <c r="N154" s="26"/>
      <c r="O154" s="26"/>
      <c r="P154" s="26"/>
      <c r="Q154" s="26">
        <v>1580</v>
      </c>
      <c r="R154" s="26">
        <v>100</v>
      </c>
      <c r="S154" s="26">
        <v>1480</v>
      </c>
      <c r="T154" s="26">
        <v>1480</v>
      </c>
    </row>
    <row r="155" spans="1:20" ht="15.6" customHeight="1">
      <c r="A155" s="25" t="s">
        <v>953</v>
      </c>
      <c r="B155" s="26"/>
      <c r="C155" s="26"/>
      <c r="D155" s="26"/>
      <c r="E155" s="26"/>
      <c r="F155" s="26"/>
      <c r="G155" s="26"/>
      <c r="H155" s="26"/>
      <c r="I155" s="26"/>
      <c r="J155" s="26"/>
      <c r="K155" s="26"/>
      <c r="L155" s="26"/>
      <c r="M155" s="26"/>
      <c r="N155" s="26"/>
      <c r="O155" s="26"/>
      <c r="P155" s="26"/>
      <c r="Q155" s="26"/>
      <c r="R155" s="26"/>
      <c r="S155" s="26"/>
      <c r="T155" s="26"/>
    </row>
    <row r="156" spans="1:20" ht="15.6" customHeight="1">
      <c r="A156" s="25" t="s">
        <v>955</v>
      </c>
      <c r="B156" s="26">
        <v>421</v>
      </c>
      <c r="C156" s="26">
        <v>-142</v>
      </c>
      <c r="D156" s="26"/>
      <c r="E156" s="26"/>
      <c r="F156" s="26">
        <v>415</v>
      </c>
      <c r="G156" s="26"/>
      <c r="H156" s="26"/>
      <c r="I156" s="26"/>
      <c r="J156" s="26"/>
      <c r="K156" s="26">
        <v>-557</v>
      </c>
      <c r="L156" s="26"/>
      <c r="M156" s="26"/>
      <c r="N156" s="26"/>
      <c r="O156" s="26"/>
      <c r="P156" s="26"/>
      <c r="Q156" s="26">
        <v>279</v>
      </c>
      <c r="R156" s="26">
        <v>279</v>
      </c>
      <c r="S156" s="26"/>
      <c r="T156" s="26"/>
    </row>
    <row r="157" spans="1:20" ht="15.6" customHeight="1">
      <c r="A157" s="25" t="s">
        <v>962</v>
      </c>
      <c r="B157" s="26"/>
      <c r="C157" s="26"/>
      <c r="D157" s="26"/>
      <c r="E157" s="26"/>
      <c r="F157" s="26"/>
      <c r="G157" s="26"/>
      <c r="H157" s="26"/>
      <c r="I157" s="26"/>
      <c r="J157" s="26"/>
      <c r="K157" s="26"/>
      <c r="L157" s="26"/>
      <c r="M157" s="26"/>
      <c r="N157" s="26"/>
      <c r="O157" s="26"/>
      <c r="P157" s="26"/>
      <c r="Q157" s="26"/>
      <c r="R157" s="26"/>
      <c r="S157" s="26"/>
      <c r="T157" s="26"/>
    </row>
    <row r="158" spans="1:20" ht="15.6" customHeight="1">
      <c r="A158" s="25" t="s">
        <v>966</v>
      </c>
      <c r="B158" s="26">
        <v>6547</v>
      </c>
      <c r="C158" s="26">
        <v>-2250</v>
      </c>
      <c r="D158" s="26"/>
      <c r="E158" s="26"/>
      <c r="F158" s="26"/>
      <c r="G158" s="26"/>
      <c r="H158" s="26"/>
      <c r="I158" s="26"/>
      <c r="J158" s="26"/>
      <c r="K158" s="26">
        <v>-2250</v>
      </c>
      <c r="L158" s="26"/>
      <c r="M158" s="26"/>
      <c r="N158" s="26"/>
      <c r="O158" s="26"/>
      <c r="P158" s="26"/>
      <c r="Q158" s="26">
        <v>4297</v>
      </c>
      <c r="R158" s="26">
        <v>4297</v>
      </c>
      <c r="S158" s="26"/>
      <c r="T158" s="26"/>
    </row>
    <row r="159" spans="1:20" ht="15.6" customHeight="1">
      <c r="A159" s="25" t="s">
        <v>1328</v>
      </c>
      <c r="B159" s="26"/>
      <c r="C159" s="26"/>
      <c r="D159" s="26"/>
      <c r="E159" s="26"/>
      <c r="F159" s="26"/>
      <c r="G159" s="26"/>
      <c r="H159" s="26"/>
      <c r="I159" s="26"/>
      <c r="J159" s="26"/>
      <c r="K159" s="26"/>
      <c r="L159" s="26"/>
      <c r="M159" s="26"/>
      <c r="N159" s="26"/>
      <c r="O159" s="26"/>
      <c r="P159" s="26"/>
      <c r="Q159" s="26"/>
      <c r="R159" s="26"/>
      <c r="S159" s="26"/>
      <c r="T159" s="26"/>
    </row>
    <row r="160" spans="1:20" ht="15.6" customHeight="1">
      <c r="A160" s="25" t="s">
        <v>977</v>
      </c>
      <c r="B160" s="26">
        <v>433</v>
      </c>
      <c r="C160" s="26">
        <v>4</v>
      </c>
      <c r="D160" s="26"/>
      <c r="E160" s="26">
        <v>37</v>
      </c>
      <c r="F160" s="26">
        <v>173</v>
      </c>
      <c r="G160" s="26"/>
      <c r="H160" s="26"/>
      <c r="I160" s="26"/>
      <c r="J160" s="26"/>
      <c r="K160" s="26">
        <v>-206</v>
      </c>
      <c r="L160" s="26"/>
      <c r="M160" s="26"/>
      <c r="N160" s="26"/>
      <c r="O160" s="26"/>
      <c r="P160" s="26"/>
      <c r="Q160" s="26">
        <v>437</v>
      </c>
      <c r="R160" s="26">
        <v>260</v>
      </c>
      <c r="S160" s="26">
        <v>177</v>
      </c>
      <c r="T160" s="26">
        <v>177</v>
      </c>
    </row>
    <row r="161" spans="1:20" ht="15.6" customHeight="1">
      <c r="A161" s="25" t="s">
        <v>978</v>
      </c>
      <c r="B161" s="26">
        <v>176</v>
      </c>
      <c r="C161" s="26">
        <v>-3</v>
      </c>
      <c r="D161" s="26"/>
      <c r="E161" s="26"/>
      <c r="F161" s="26"/>
      <c r="G161" s="26"/>
      <c r="H161" s="26"/>
      <c r="I161" s="26"/>
      <c r="J161" s="26"/>
      <c r="K161" s="26">
        <v>-3</v>
      </c>
      <c r="L161" s="26"/>
      <c r="M161" s="26"/>
      <c r="N161" s="26"/>
      <c r="O161" s="26"/>
      <c r="P161" s="26"/>
      <c r="Q161" s="26">
        <v>173</v>
      </c>
      <c r="R161" s="26">
        <v>173</v>
      </c>
      <c r="S161" s="26"/>
      <c r="T161" s="26"/>
    </row>
    <row r="162" spans="1:20" ht="15.6" customHeight="1">
      <c r="A162" s="25" t="s">
        <v>984</v>
      </c>
      <c r="B162" s="26"/>
      <c r="C162" s="26">
        <v>37</v>
      </c>
      <c r="D162" s="26"/>
      <c r="E162" s="26">
        <v>37</v>
      </c>
      <c r="F162" s="26"/>
      <c r="G162" s="26"/>
      <c r="H162" s="26"/>
      <c r="I162" s="26"/>
      <c r="J162" s="26"/>
      <c r="K162" s="26"/>
      <c r="L162" s="26"/>
      <c r="M162" s="26"/>
      <c r="N162" s="26"/>
      <c r="O162" s="26"/>
      <c r="P162" s="26"/>
      <c r="Q162" s="26">
        <v>37</v>
      </c>
      <c r="R162" s="26">
        <v>37</v>
      </c>
      <c r="S162" s="26"/>
      <c r="T162" s="26"/>
    </row>
    <row r="163" spans="1:20" ht="15.6" customHeight="1">
      <c r="A163" s="25" t="s">
        <v>1329</v>
      </c>
      <c r="B163" s="26">
        <v>257</v>
      </c>
      <c r="C163" s="26">
        <v>-30</v>
      </c>
      <c r="D163" s="26"/>
      <c r="E163" s="26"/>
      <c r="F163" s="26">
        <v>173</v>
      </c>
      <c r="G163" s="26"/>
      <c r="H163" s="26"/>
      <c r="I163" s="26"/>
      <c r="J163" s="26"/>
      <c r="K163" s="26">
        <v>-203</v>
      </c>
      <c r="L163" s="26"/>
      <c r="M163" s="26"/>
      <c r="N163" s="26"/>
      <c r="O163" s="26"/>
      <c r="P163" s="26"/>
      <c r="Q163" s="26">
        <v>227</v>
      </c>
      <c r="R163" s="26">
        <v>50</v>
      </c>
      <c r="S163" s="26">
        <v>177</v>
      </c>
      <c r="T163" s="26">
        <v>177</v>
      </c>
    </row>
    <row r="164" spans="1:20" ht="15.6" customHeight="1">
      <c r="A164" s="25" t="s">
        <v>990</v>
      </c>
      <c r="B164" s="26"/>
      <c r="C164" s="26"/>
      <c r="D164" s="26"/>
      <c r="E164" s="26"/>
      <c r="F164" s="26"/>
      <c r="G164" s="26"/>
      <c r="H164" s="26"/>
      <c r="I164" s="26"/>
      <c r="J164" s="26"/>
      <c r="K164" s="26"/>
      <c r="L164" s="26"/>
      <c r="M164" s="26"/>
      <c r="N164" s="26"/>
      <c r="O164" s="26"/>
      <c r="P164" s="26"/>
      <c r="Q164" s="26"/>
      <c r="R164" s="26"/>
      <c r="S164" s="26"/>
      <c r="T164" s="26"/>
    </row>
    <row r="165" spans="1:20" ht="15.6" customHeight="1">
      <c r="A165" s="25" t="s">
        <v>991</v>
      </c>
      <c r="B165" s="26"/>
      <c r="C165" s="26"/>
      <c r="D165" s="26"/>
      <c r="E165" s="26"/>
      <c r="F165" s="26"/>
      <c r="G165" s="26"/>
      <c r="H165" s="26"/>
      <c r="I165" s="26"/>
      <c r="J165" s="26"/>
      <c r="K165" s="26"/>
      <c r="L165" s="26"/>
      <c r="M165" s="26"/>
      <c r="N165" s="26"/>
      <c r="O165" s="26"/>
      <c r="P165" s="26"/>
      <c r="Q165" s="26"/>
      <c r="R165" s="26"/>
      <c r="S165" s="26"/>
      <c r="T165" s="26"/>
    </row>
    <row r="166" spans="1:20" ht="15.6" customHeight="1">
      <c r="A166" s="25" t="s">
        <v>994</v>
      </c>
      <c r="B166" s="26"/>
      <c r="C166" s="26"/>
      <c r="D166" s="26"/>
      <c r="E166" s="26"/>
      <c r="F166" s="26"/>
      <c r="G166" s="26"/>
      <c r="H166" s="26"/>
      <c r="I166" s="26"/>
      <c r="J166" s="26"/>
      <c r="K166" s="26"/>
      <c r="L166" s="26"/>
      <c r="M166" s="26"/>
      <c r="N166" s="26"/>
      <c r="O166" s="26"/>
      <c r="P166" s="26"/>
      <c r="Q166" s="26"/>
      <c r="R166" s="26"/>
      <c r="S166" s="26"/>
      <c r="T166" s="26"/>
    </row>
    <row r="167" spans="1:20" ht="15.6" customHeight="1">
      <c r="A167" s="25" t="s">
        <v>1004</v>
      </c>
      <c r="B167" s="26"/>
      <c r="C167" s="26"/>
      <c r="D167" s="26"/>
      <c r="E167" s="26"/>
      <c r="F167" s="26"/>
      <c r="G167" s="26"/>
      <c r="H167" s="26"/>
      <c r="I167" s="26"/>
      <c r="J167" s="26"/>
      <c r="K167" s="26"/>
      <c r="L167" s="26"/>
      <c r="M167" s="26"/>
      <c r="N167" s="26"/>
      <c r="O167" s="26"/>
      <c r="P167" s="26"/>
      <c r="Q167" s="26"/>
      <c r="R167" s="26"/>
      <c r="S167" s="26"/>
      <c r="T167" s="26"/>
    </row>
    <row r="168" spans="1:20" ht="15.6" customHeight="1">
      <c r="A168" s="25" t="s">
        <v>1010</v>
      </c>
      <c r="B168" s="26"/>
      <c r="C168" s="26"/>
      <c r="D168" s="26"/>
      <c r="E168" s="26"/>
      <c r="F168" s="26"/>
      <c r="G168" s="26"/>
      <c r="H168" s="26"/>
      <c r="I168" s="26"/>
      <c r="J168" s="26"/>
      <c r="K168" s="26"/>
      <c r="L168" s="26"/>
      <c r="M168" s="26"/>
      <c r="N168" s="26"/>
      <c r="O168" s="26"/>
      <c r="P168" s="26"/>
      <c r="Q168" s="26"/>
      <c r="R168" s="26"/>
      <c r="S168" s="26"/>
      <c r="T168" s="26"/>
    </row>
    <row r="169" spans="1:20" ht="15.6" customHeight="1">
      <c r="A169" s="25" t="s">
        <v>1330</v>
      </c>
      <c r="B169" s="26"/>
      <c r="C169" s="26"/>
      <c r="D169" s="26"/>
      <c r="E169" s="26"/>
      <c r="F169" s="26"/>
      <c r="G169" s="26"/>
      <c r="H169" s="26"/>
      <c r="I169" s="26"/>
      <c r="J169" s="26"/>
      <c r="K169" s="26"/>
      <c r="L169" s="26"/>
      <c r="M169" s="26"/>
      <c r="N169" s="26"/>
      <c r="O169" s="26"/>
      <c r="P169" s="26"/>
      <c r="Q169" s="26"/>
      <c r="R169" s="26"/>
      <c r="S169" s="26"/>
      <c r="T169" s="26"/>
    </row>
    <row r="170" spans="1:20" ht="15.6" customHeight="1">
      <c r="A170" s="25" t="s">
        <v>1016</v>
      </c>
      <c r="B170" s="26"/>
      <c r="C170" s="26"/>
      <c r="D170" s="26"/>
      <c r="E170" s="26"/>
      <c r="F170" s="26"/>
      <c r="G170" s="26"/>
      <c r="H170" s="26"/>
      <c r="I170" s="26"/>
      <c r="J170" s="26"/>
      <c r="K170" s="26"/>
      <c r="L170" s="26"/>
      <c r="M170" s="26"/>
      <c r="N170" s="26"/>
      <c r="O170" s="26"/>
      <c r="P170" s="26"/>
      <c r="Q170" s="26"/>
      <c r="R170" s="26"/>
      <c r="S170" s="26"/>
      <c r="T170" s="26"/>
    </row>
    <row r="171" spans="1:20" ht="15.6" customHeight="1">
      <c r="A171" s="25" t="s">
        <v>1017</v>
      </c>
      <c r="B171" s="26"/>
      <c r="C171" s="26"/>
      <c r="D171" s="26"/>
      <c r="E171" s="26"/>
      <c r="F171" s="26"/>
      <c r="G171" s="26"/>
      <c r="H171" s="26"/>
      <c r="I171" s="26"/>
      <c r="J171" s="26"/>
      <c r="K171" s="26"/>
      <c r="L171" s="26"/>
      <c r="M171" s="26"/>
      <c r="N171" s="26"/>
      <c r="O171" s="26"/>
      <c r="P171" s="26"/>
      <c r="Q171" s="26"/>
      <c r="R171" s="26"/>
      <c r="S171" s="26"/>
      <c r="T171" s="26"/>
    </row>
    <row r="172" spans="1:20" ht="15.6" customHeight="1">
      <c r="A172" s="25" t="s">
        <v>1018</v>
      </c>
      <c r="B172" s="26"/>
      <c r="C172" s="26"/>
      <c r="D172" s="26"/>
      <c r="E172" s="26"/>
      <c r="F172" s="26"/>
      <c r="G172" s="26"/>
      <c r="H172" s="26"/>
      <c r="I172" s="26"/>
      <c r="J172" s="26"/>
      <c r="K172" s="26"/>
      <c r="L172" s="26"/>
      <c r="M172" s="26"/>
      <c r="N172" s="26"/>
      <c r="O172" s="26"/>
      <c r="P172" s="26"/>
      <c r="Q172" s="26"/>
      <c r="R172" s="26"/>
      <c r="S172" s="26"/>
      <c r="T172" s="26"/>
    </row>
    <row r="173" spans="1:20" ht="15.6" customHeight="1">
      <c r="A173" s="25" t="s">
        <v>1019</v>
      </c>
      <c r="B173" s="26"/>
      <c r="C173" s="26"/>
      <c r="D173" s="26"/>
      <c r="E173" s="26"/>
      <c r="F173" s="26"/>
      <c r="G173" s="26"/>
      <c r="H173" s="26"/>
      <c r="I173" s="26"/>
      <c r="J173" s="26"/>
      <c r="K173" s="26"/>
      <c r="L173" s="26"/>
      <c r="M173" s="26"/>
      <c r="N173" s="26"/>
      <c r="O173" s="26"/>
      <c r="P173" s="26"/>
      <c r="Q173" s="26"/>
      <c r="R173" s="26"/>
      <c r="S173" s="26"/>
      <c r="T173" s="26"/>
    </row>
    <row r="174" spans="1:20" ht="15.6" customHeight="1">
      <c r="A174" s="25" t="s">
        <v>1020</v>
      </c>
      <c r="B174" s="26"/>
      <c r="C174" s="26"/>
      <c r="D174" s="26"/>
      <c r="E174" s="26"/>
      <c r="F174" s="26"/>
      <c r="G174" s="26"/>
      <c r="H174" s="26"/>
      <c r="I174" s="26"/>
      <c r="J174" s="26"/>
      <c r="K174" s="26"/>
      <c r="L174" s="26"/>
      <c r="M174" s="26"/>
      <c r="N174" s="26"/>
      <c r="O174" s="26"/>
      <c r="P174" s="26"/>
      <c r="Q174" s="26"/>
      <c r="R174" s="26"/>
      <c r="S174" s="26"/>
      <c r="T174" s="26"/>
    </row>
    <row r="175" spans="1:20" ht="15.6" customHeight="1">
      <c r="A175" s="25" t="s">
        <v>1021</v>
      </c>
      <c r="B175" s="26"/>
      <c r="C175" s="26"/>
      <c r="D175" s="26"/>
      <c r="E175" s="26"/>
      <c r="F175" s="26"/>
      <c r="G175" s="26"/>
      <c r="H175" s="26"/>
      <c r="I175" s="26"/>
      <c r="J175" s="26"/>
      <c r="K175" s="26"/>
      <c r="L175" s="26"/>
      <c r="M175" s="26"/>
      <c r="N175" s="26"/>
      <c r="O175" s="26"/>
      <c r="P175" s="26"/>
      <c r="Q175" s="26"/>
      <c r="R175" s="26"/>
      <c r="S175" s="26"/>
      <c r="T175" s="26"/>
    </row>
    <row r="176" spans="1:20" ht="15.6" customHeight="1">
      <c r="A176" s="25" t="s">
        <v>803</v>
      </c>
      <c r="B176" s="26"/>
      <c r="C176" s="26"/>
      <c r="D176" s="26"/>
      <c r="E176" s="26"/>
      <c r="F176" s="26"/>
      <c r="G176" s="26"/>
      <c r="H176" s="26"/>
      <c r="I176" s="26"/>
      <c r="J176" s="26"/>
      <c r="K176" s="26"/>
      <c r="L176" s="26"/>
      <c r="M176" s="26"/>
      <c r="N176" s="26"/>
      <c r="O176" s="26"/>
      <c r="P176" s="26"/>
      <c r="Q176" s="26"/>
      <c r="R176" s="26"/>
      <c r="S176" s="26"/>
      <c r="T176" s="26"/>
    </row>
    <row r="177" spans="1:20" ht="15.6" customHeight="1">
      <c r="A177" s="25" t="s">
        <v>1022</v>
      </c>
      <c r="B177" s="26"/>
      <c r="C177" s="26"/>
      <c r="D177" s="26"/>
      <c r="E177" s="26"/>
      <c r="F177" s="26"/>
      <c r="G177" s="26"/>
      <c r="H177" s="26"/>
      <c r="I177" s="26"/>
      <c r="J177" s="26"/>
      <c r="K177" s="26"/>
      <c r="L177" s="26"/>
      <c r="M177" s="26"/>
      <c r="N177" s="26"/>
      <c r="O177" s="26"/>
      <c r="P177" s="26"/>
      <c r="Q177" s="26"/>
      <c r="R177" s="26"/>
      <c r="S177" s="26"/>
      <c r="T177" s="26"/>
    </row>
    <row r="178" spans="1:20" ht="15.6" customHeight="1">
      <c r="A178" s="25" t="s">
        <v>1023</v>
      </c>
      <c r="B178" s="26"/>
      <c r="C178" s="26"/>
      <c r="D178" s="26"/>
      <c r="E178" s="26"/>
      <c r="F178" s="26"/>
      <c r="G178" s="26"/>
      <c r="H178" s="26"/>
      <c r="I178" s="26"/>
      <c r="J178" s="26"/>
      <c r="K178" s="26"/>
      <c r="L178" s="26"/>
      <c r="M178" s="26"/>
      <c r="N178" s="26"/>
      <c r="O178" s="26"/>
      <c r="P178" s="26"/>
      <c r="Q178" s="26"/>
      <c r="R178" s="26"/>
      <c r="S178" s="26"/>
      <c r="T178" s="26"/>
    </row>
    <row r="179" spans="1:20" ht="15.6" customHeight="1">
      <c r="A179" s="25" t="s">
        <v>1024</v>
      </c>
      <c r="B179" s="26"/>
      <c r="C179" s="26"/>
      <c r="D179" s="26"/>
      <c r="E179" s="26"/>
      <c r="F179" s="26"/>
      <c r="G179" s="26"/>
      <c r="H179" s="26"/>
      <c r="I179" s="26"/>
      <c r="J179" s="26"/>
      <c r="K179" s="26"/>
      <c r="L179" s="26"/>
      <c r="M179" s="26"/>
      <c r="N179" s="26"/>
      <c r="O179" s="26"/>
      <c r="P179" s="26"/>
      <c r="Q179" s="26"/>
      <c r="R179" s="26"/>
      <c r="S179" s="26"/>
      <c r="T179" s="26"/>
    </row>
    <row r="180" spans="1:20" ht="15.6" customHeight="1">
      <c r="A180" s="25" t="s">
        <v>1025</v>
      </c>
      <c r="B180" s="26">
        <v>2424</v>
      </c>
      <c r="C180" s="26">
        <v>-681</v>
      </c>
      <c r="D180" s="26"/>
      <c r="E180" s="26"/>
      <c r="F180" s="26"/>
      <c r="G180" s="26"/>
      <c r="H180" s="26"/>
      <c r="I180" s="26"/>
      <c r="J180" s="26"/>
      <c r="K180" s="26">
        <v>-681</v>
      </c>
      <c r="L180" s="26"/>
      <c r="M180" s="26"/>
      <c r="N180" s="26"/>
      <c r="O180" s="26"/>
      <c r="P180" s="26"/>
      <c r="Q180" s="26">
        <v>1743</v>
      </c>
      <c r="R180" s="26">
        <v>1743</v>
      </c>
      <c r="S180" s="26"/>
      <c r="T180" s="26"/>
    </row>
    <row r="181" spans="1:20" ht="15.6" customHeight="1">
      <c r="A181" s="25" t="s">
        <v>1026</v>
      </c>
      <c r="B181" s="26">
        <v>2307</v>
      </c>
      <c r="C181" s="26">
        <v>-624</v>
      </c>
      <c r="D181" s="26"/>
      <c r="E181" s="26"/>
      <c r="F181" s="26"/>
      <c r="G181" s="26"/>
      <c r="H181" s="26"/>
      <c r="I181" s="26"/>
      <c r="J181" s="26"/>
      <c r="K181" s="26">
        <v>-624</v>
      </c>
      <c r="L181" s="26"/>
      <c r="M181" s="26"/>
      <c r="N181" s="26"/>
      <c r="O181" s="26"/>
      <c r="P181" s="26"/>
      <c r="Q181" s="26">
        <v>1683</v>
      </c>
      <c r="R181" s="26">
        <v>1683</v>
      </c>
      <c r="S181" s="26"/>
      <c r="T181" s="26"/>
    </row>
    <row r="182" spans="1:20" ht="15.6" customHeight="1">
      <c r="A182" s="25" t="s">
        <v>1049</v>
      </c>
      <c r="B182" s="26">
        <v>117</v>
      </c>
      <c r="C182" s="26">
        <v>-57</v>
      </c>
      <c r="D182" s="26"/>
      <c r="E182" s="26"/>
      <c r="F182" s="26"/>
      <c r="G182" s="26"/>
      <c r="H182" s="26"/>
      <c r="I182" s="26"/>
      <c r="J182" s="26"/>
      <c r="K182" s="26">
        <v>-57</v>
      </c>
      <c r="L182" s="26"/>
      <c r="M182" s="26"/>
      <c r="N182" s="26"/>
      <c r="O182" s="26"/>
      <c r="P182" s="26"/>
      <c r="Q182" s="26">
        <v>60</v>
      </c>
      <c r="R182" s="26">
        <v>60</v>
      </c>
      <c r="S182" s="26"/>
      <c r="T182" s="26"/>
    </row>
    <row r="183" spans="1:20" ht="15.6" customHeight="1">
      <c r="A183" s="25" t="s">
        <v>1331</v>
      </c>
      <c r="B183" s="26"/>
      <c r="C183" s="26"/>
      <c r="D183" s="26"/>
      <c r="E183" s="26"/>
      <c r="F183" s="26"/>
      <c r="G183" s="26"/>
      <c r="H183" s="26"/>
      <c r="I183" s="26"/>
      <c r="J183" s="26"/>
      <c r="K183" s="26"/>
      <c r="L183" s="26"/>
      <c r="M183" s="26"/>
      <c r="N183" s="26"/>
      <c r="O183" s="26"/>
      <c r="P183" s="26"/>
      <c r="Q183" s="26"/>
      <c r="R183" s="26"/>
      <c r="S183" s="26"/>
      <c r="T183" s="26"/>
    </row>
    <row r="184" spans="1:20" ht="15.6" customHeight="1">
      <c r="A184" s="25" t="s">
        <v>1063</v>
      </c>
      <c r="B184" s="26">
        <v>11508</v>
      </c>
      <c r="C184" s="26">
        <v>-220</v>
      </c>
      <c r="D184" s="26"/>
      <c r="E184" s="26"/>
      <c r="F184" s="26"/>
      <c r="G184" s="26"/>
      <c r="H184" s="26"/>
      <c r="I184" s="26"/>
      <c r="J184" s="26"/>
      <c r="K184" s="26">
        <v>-220</v>
      </c>
      <c r="L184" s="26"/>
      <c r="M184" s="26"/>
      <c r="N184" s="26"/>
      <c r="O184" s="26"/>
      <c r="P184" s="26"/>
      <c r="Q184" s="26">
        <v>11288</v>
      </c>
      <c r="R184" s="26">
        <v>8593</v>
      </c>
      <c r="S184" s="26">
        <v>2695</v>
      </c>
      <c r="T184" s="26">
        <v>2695</v>
      </c>
    </row>
    <row r="185" spans="1:20" ht="15.6" customHeight="1">
      <c r="A185" s="25" t="s">
        <v>1064</v>
      </c>
      <c r="B185" s="26">
        <v>2939</v>
      </c>
      <c r="C185" s="26">
        <v>-33</v>
      </c>
      <c r="D185" s="26"/>
      <c r="E185" s="26"/>
      <c r="F185" s="26"/>
      <c r="G185" s="26"/>
      <c r="H185" s="26"/>
      <c r="I185" s="26"/>
      <c r="J185" s="26"/>
      <c r="K185" s="26">
        <v>-33</v>
      </c>
      <c r="L185" s="26"/>
      <c r="M185" s="26"/>
      <c r="N185" s="26"/>
      <c r="O185" s="26"/>
      <c r="P185" s="26"/>
      <c r="Q185" s="26">
        <v>2906</v>
      </c>
      <c r="R185" s="26">
        <v>211</v>
      </c>
      <c r="S185" s="26">
        <v>2695</v>
      </c>
      <c r="T185" s="26">
        <v>2695</v>
      </c>
    </row>
    <row r="186" spans="1:20" ht="15.6" customHeight="1">
      <c r="A186" s="25" t="s">
        <v>1074</v>
      </c>
      <c r="B186" s="26">
        <v>8164</v>
      </c>
      <c r="C186" s="26">
        <v>-24</v>
      </c>
      <c r="D186" s="26"/>
      <c r="E186" s="26"/>
      <c r="F186" s="26"/>
      <c r="G186" s="26"/>
      <c r="H186" s="26"/>
      <c r="I186" s="26"/>
      <c r="J186" s="26"/>
      <c r="K186" s="26">
        <v>-24</v>
      </c>
      <c r="L186" s="26"/>
      <c r="M186" s="26"/>
      <c r="N186" s="26"/>
      <c r="O186" s="26"/>
      <c r="P186" s="26"/>
      <c r="Q186" s="26">
        <v>8140</v>
      </c>
      <c r="R186" s="26">
        <v>8140</v>
      </c>
      <c r="S186" s="26"/>
      <c r="T186" s="26"/>
    </row>
    <row r="187" spans="1:20" ht="15.6" customHeight="1">
      <c r="A187" s="25" t="s">
        <v>1078</v>
      </c>
      <c r="B187" s="26">
        <v>405</v>
      </c>
      <c r="C187" s="26">
        <v>-163</v>
      </c>
      <c r="D187" s="26"/>
      <c r="E187" s="26"/>
      <c r="F187" s="26"/>
      <c r="G187" s="26"/>
      <c r="H187" s="26"/>
      <c r="I187" s="26"/>
      <c r="J187" s="26"/>
      <c r="K187" s="26">
        <v>-163</v>
      </c>
      <c r="L187" s="26"/>
      <c r="M187" s="26"/>
      <c r="N187" s="26"/>
      <c r="O187" s="26"/>
      <c r="P187" s="26"/>
      <c r="Q187" s="26">
        <v>242</v>
      </c>
      <c r="R187" s="26">
        <v>242</v>
      </c>
      <c r="S187" s="26"/>
      <c r="T187" s="26"/>
    </row>
    <row r="188" spans="1:20" ht="15.6" customHeight="1">
      <c r="A188" s="25" t="s">
        <v>1082</v>
      </c>
      <c r="B188" s="26">
        <v>631</v>
      </c>
      <c r="C188" s="26">
        <v>-225</v>
      </c>
      <c r="D188" s="26"/>
      <c r="E188" s="26"/>
      <c r="F188" s="26">
        <v>60</v>
      </c>
      <c r="G188" s="26"/>
      <c r="H188" s="26"/>
      <c r="I188" s="26"/>
      <c r="J188" s="26"/>
      <c r="K188" s="26">
        <v>-285</v>
      </c>
      <c r="L188" s="26"/>
      <c r="M188" s="26"/>
      <c r="N188" s="26"/>
      <c r="O188" s="26"/>
      <c r="P188" s="26"/>
      <c r="Q188" s="26">
        <v>406</v>
      </c>
      <c r="R188" s="26">
        <v>346</v>
      </c>
      <c r="S188" s="26">
        <v>60</v>
      </c>
      <c r="T188" s="26">
        <v>60</v>
      </c>
    </row>
    <row r="189" spans="1:20" ht="15.6" customHeight="1">
      <c r="A189" s="25" t="s">
        <v>1083</v>
      </c>
      <c r="B189" s="26">
        <v>631</v>
      </c>
      <c r="C189" s="26">
        <v>-225</v>
      </c>
      <c r="D189" s="26"/>
      <c r="E189" s="26"/>
      <c r="F189" s="26">
        <v>60</v>
      </c>
      <c r="G189" s="26"/>
      <c r="H189" s="26"/>
      <c r="I189" s="26"/>
      <c r="J189" s="26"/>
      <c r="K189" s="26">
        <v>-285</v>
      </c>
      <c r="L189" s="26"/>
      <c r="M189" s="26"/>
      <c r="N189" s="26"/>
      <c r="O189" s="26"/>
      <c r="P189" s="26"/>
      <c r="Q189" s="26">
        <v>406</v>
      </c>
      <c r="R189" s="26">
        <v>346</v>
      </c>
      <c r="S189" s="26">
        <v>60</v>
      </c>
      <c r="T189" s="26">
        <v>60</v>
      </c>
    </row>
    <row r="190" spans="1:20" ht="15.6" customHeight="1">
      <c r="A190" s="25" t="s">
        <v>1097</v>
      </c>
      <c r="B190" s="26"/>
      <c r="C190" s="26"/>
      <c r="D190" s="26"/>
      <c r="E190" s="26"/>
      <c r="F190" s="26"/>
      <c r="G190" s="26"/>
      <c r="H190" s="26"/>
      <c r="I190" s="26"/>
      <c r="J190" s="26"/>
      <c r="K190" s="26"/>
      <c r="L190" s="26"/>
      <c r="M190" s="26"/>
      <c r="N190" s="26"/>
      <c r="O190" s="26"/>
      <c r="P190" s="26"/>
      <c r="Q190" s="26"/>
      <c r="R190" s="26"/>
      <c r="S190" s="26"/>
      <c r="T190" s="26"/>
    </row>
    <row r="191" spans="1:20" ht="15.6" customHeight="1">
      <c r="A191" s="25" t="s">
        <v>1104</v>
      </c>
      <c r="B191" s="26"/>
      <c r="C191" s="26"/>
      <c r="D191" s="26"/>
      <c r="E191" s="26"/>
      <c r="F191" s="26"/>
      <c r="G191" s="26"/>
      <c r="H191" s="26"/>
      <c r="I191" s="26"/>
      <c r="J191" s="26"/>
      <c r="K191" s="26"/>
      <c r="L191" s="26"/>
      <c r="M191" s="26"/>
      <c r="N191" s="26"/>
      <c r="O191" s="26"/>
      <c r="P191" s="26"/>
      <c r="Q191" s="26"/>
      <c r="R191" s="26"/>
      <c r="S191" s="26"/>
      <c r="T191" s="26"/>
    </row>
    <row r="192" spans="1:20" ht="15.6" customHeight="1">
      <c r="A192" s="25" t="s">
        <v>1110</v>
      </c>
      <c r="B192" s="26"/>
      <c r="C192" s="26"/>
      <c r="D192" s="26"/>
      <c r="E192" s="26"/>
      <c r="F192" s="26"/>
      <c r="G192" s="26"/>
      <c r="H192" s="26"/>
      <c r="I192" s="26"/>
      <c r="J192" s="26"/>
      <c r="K192" s="26"/>
      <c r="L192" s="26"/>
      <c r="M192" s="26"/>
      <c r="N192" s="26"/>
      <c r="O192" s="26"/>
      <c r="P192" s="26"/>
      <c r="Q192" s="26"/>
      <c r="R192" s="26"/>
      <c r="S192" s="26"/>
      <c r="T192" s="26"/>
    </row>
    <row r="193" spans="1:20" ht="15.6" customHeight="1">
      <c r="A193" s="25" t="s">
        <v>1123</v>
      </c>
      <c r="B193" s="26">
        <v>12657</v>
      </c>
      <c r="C193" s="26">
        <v>-1773</v>
      </c>
      <c r="D193" s="26"/>
      <c r="E193" s="26">
        <v>3</v>
      </c>
      <c r="F193" s="26"/>
      <c r="G193" s="26"/>
      <c r="H193" s="26"/>
      <c r="I193" s="26"/>
      <c r="J193" s="26"/>
      <c r="K193" s="26">
        <v>-1776</v>
      </c>
      <c r="L193" s="26"/>
      <c r="M193" s="26"/>
      <c r="N193" s="26"/>
      <c r="O193" s="26"/>
      <c r="P193" s="26"/>
      <c r="Q193" s="26">
        <v>10884</v>
      </c>
      <c r="R193" s="26">
        <v>2857</v>
      </c>
      <c r="S193" s="26">
        <v>8027</v>
      </c>
      <c r="T193" s="26">
        <v>8027</v>
      </c>
    </row>
    <row r="194" spans="1:20" ht="15.6" customHeight="1">
      <c r="A194" s="25" t="s">
        <v>1124</v>
      </c>
      <c r="B194" s="26">
        <v>1212</v>
      </c>
      <c r="C194" s="26">
        <v>-445</v>
      </c>
      <c r="D194" s="26"/>
      <c r="E194" s="26"/>
      <c r="F194" s="26"/>
      <c r="G194" s="26"/>
      <c r="H194" s="26"/>
      <c r="I194" s="26"/>
      <c r="J194" s="26"/>
      <c r="K194" s="26">
        <v>-445</v>
      </c>
      <c r="L194" s="26"/>
      <c r="M194" s="26"/>
      <c r="N194" s="26"/>
      <c r="O194" s="26"/>
      <c r="P194" s="26"/>
      <c r="Q194" s="26">
        <v>767</v>
      </c>
      <c r="R194" s="26">
        <v>767</v>
      </c>
      <c r="S194" s="26"/>
      <c r="T194" s="26"/>
    </row>
    <row r="195" spans="1:20" ht="15.6" customHeight="1">
      <c r="A195" s="25" t="s">
        <v>1131</v>
      </c>
      <c r="B195" s="26">
        <v>1895</v>
      </c>
      <c r="C195" s="26">
        <v>-326</v>
      </c>
      <c r="D195" s="26"/>
      <c r="E195" s="26"/>
      <c r="F195" s="26"/>
      <c r="G195" s="26"/>
      <c r="H195" s="26"/>
      <c r="I195" s="26"/>
      <c r="J195" s="26"/>
      <c r="K195" s="26">
        <v>-326</v>
      </c>
      <c r="L195" s="26"/>
      <c r="M195" s="26"/>
      <c r="N195" s="26"/>
      <c r="O195" s="26"/>
      <c r="P195" s="26"/>
      <c r="Q195" s="26">
        <v>1569</v>
      </c>
      <c r="R195" s="26">
        <v>1569</v>
      </c>
      <c r="S195" s="26"/>
      <c r="T195" s="26"/>
    </row>
    <row r="196" spans="1:20" ht="15.6" customHeight="1">
      <c r="A196" s="25" t="s">
        <v>1134</v>
      </c>
      <c r="B196" s="26"/>
      <c r="C196" s="26">
        <v>3</v>
      </c>
      <c r="D196" s="26"/>
      <c r="E196" s="26">
        <v>3</v>
      </c>
      <c r="F196" s="26"/>
      <c r="G196" s="26"/>
      <c r="H196" s="26"/>
      <c r="I196" s="26"/>
      <c r="J196" s="26"/>
      <c r="K196" s="26"/>
      <c r="L196" s="26"/>
      <c r="M196" s="26"/>
      <c r="N196" s="26"/>
      <c r="O196" s="26"/>
      <c r="P196" s="26"/>
      <c r="Q196" s="26">
        <v>3</v>
      </c>
      <c r="R196" s="26">
        <v>3</v>
      </c>
      <c r="S196" s="26"/>
      <c r="T196" s="26"/>
    </row>
    <row r="197" spans="1:20" ht="15.6" customHeight="1">
      <c r="A197" s="25" t="s">
        <v>1138</v>
      </c>
      <c r="B197" s="26">
        <v>80</v>
      </c>
      <c r="C197" s="26">
        <v>-5</v>
      </c>
      <c r="D197" s="26"/>
      <c r="E197" s="26"/>
      <c r="F197" s="26"/>
      <c r="G197" s="26"/>
      <c r="H197" s="26"/>
      <c r="I197" s="26"/>
      <c r="J197" s="26"/>
      <c r="K197" s="26">
        <v>-5</v>
      </c>
      <c r="L197" s="26"/>
      <c r="M197" s="26"/>
      <c r="N197" s="26"/>
      <c r="O197" s="26"/>
      <c r="P197" s="26"/>
      <c r="Q197" s="26">
        <v>75</v>
      </c>
      <c r="R197" s="26">
        <v>75</v>
      </c>
      <c r="S197" s="26"/>
      <c r="T197" s="26"/>
    </row>
    <row r="198" spans="1:20" ht="15.6" customHeight="1">
      <c r="A198" s="25" t="s">
        <v>1148</v>
      </c>
      <c r="B198" s="26"/>
      <c r="C198" s="26"/>
      <c r="D198" s="26"/>
      <c r="E198" s="26"/>
      <c r="F198" s="26"/>
      <c r="G198" s="26"/>
      <c r="H198" s="26"/>
      <c r="I198" s="26"/>
      <c r="J198" s="26"/>
      <c r="K198" s="26"/>
      <c r="L198" s="26"/>
      <c r="M198" s="26"/>
      <c r="N198" s="26"/>
      <c r="O198" s="26"/>
      <c r="P198" s="26"/>
      <c r="Q198" s="26"/>
      <c r="R198" s="26"/>
      <c r="S198" s="26"/>
      <c r="T198" s="26"/>
    </row>
    <row r="199" spans="1:20" ht="15.6" customHeight="1">
      <c r="A199" s="25" t="s">
        <v>1152</v>
      </c>
      <c r="B199" s="26">
        <v>9470</v>
      </c>
      <c r="C199" s="26">
        <v>-1000</v>
      </c>
      <c r="D199" s="26"/>
      <c r="E199" s="26"/>
      <c r="F199" s="26"/>
      <c r="G199" s="26"/>
      <c r="H199" s="26"/>
      <c r="I199" s="26"/>
      <c r="J199" s="26"/>
      <c r="K199" s="26">
        <v>-1000</v>
      </c>
      <c r="L199" s="26"/>
      <c r="M199" s="26"/>
      <c r="N199" s="26"/>
      <c r="O199" s="26"/>
      <c r="P199" s="26"/>
      <c r="Q199" s="26">
        <v>8470</v>
      </c>
      <c r="R199" s="26">
        <v>443</v>
      </c>
      <c r="S199" s="26">
        <v>8027</v>
      </c>
      <c r="T199" s="26">
        <v>8027</v>
      </c>
    </row>
    <row r="200" spans="1:20" ht="15.6" customHeight="1">
      <c r="A200" s="25" t="s">
        <v>1332</v>
      </c>
      <c r="B200" s="26"/>
      <c r="C200" s="26"/>
      <c r="D200" s="26"/>
      <c r="E200" s="26"/>
      <c r="F200" s="26"/>
      <c r="G200" s="26"/>
      <c r="H200" s="26"/>
      <c r="I200" s="26"/>
      <c r="J200" s="26"/>
      <c r="K200" s="26"/>
      <c r="L200" s="26"/>
      <c r="M200" s="26"/>
      <c r="N200" s="26"/>
      <c r="O200" s="26"/>
      <c r="P200" s="26"/>
      <c r="Q200" s="26"/>
      <c r="R200" s="26"/>
      <c r="S200" s="26"/>
      <c r="T200" s="26"/>
    </row>
    <row r="201" spans="1:20" ht="15.6" customHeight="1">
      <c r="A201" s="25" t="s">
        <v>1333</v>
      </c>
      <c r="B201" s="26">
        <v>5000</v>
      </c>
      <c r="C201" s="26">
        <v>-5000</v>
      </c>
      <c r="D201" s="26"/>
      <c r="E201" s="26"/>
      <c r="F201" s="26"/>
      <c r="G201" s="26"/>
      <c r="H201" s="26"/>
      <c r="I201" s="26"/>
      <c r="J201" s="26">
        <v>-5000</v>
      </c>
      <c r="K201" s="26"/>
      <c r="L201" s="26"/>
      <c r="M201" s="26"/>
      <c r="N201" s="26"/>
      <c r="O201" s="26"/>
      <c r="P201" s="26"/>
      <c r="Q201" s="26"/>
      <c r="R201" s="26"/>
      <c r="S201" s="26"/>
      <c r="T201" s="26"/>
    </row>
    <row r="202" spans="1:20" ht="15.6" customHeight="1">
      <c r="A202" s="25" t="s">
        <v>1158</v>
      </c>
      <c r="B202" s="26">
        <v>25523</v>
      </c>
      <c r="C202" s="26">
        <v>-17650</v>
      </c>
      <c r="D202" s="26"/>
      <c r="E202" s="26"/>
      <c r="F202" s="26"/>
      <c r="G202" s="26"/>
      <c r="H202" s="26"/>
      <c r="I202" s="26"/>
      <c r="J202" s="26"/>
      <c r="K202" s="26">
        <v>45389</v>
      </c>
      <c r="L202" s="26"/>
      <c r="M202" s="26"/>
      <c r="N202" s="26">
        <v>-1047</v>
      </c>
      <c r="O202" s="26"/>
      <c r="P202" s="26">
        <v>-61992</v>
      </c>
      <c r="Q202" s="26">
        <v>7873</v>
      </c>
      <c r="R202" s="26">
        <v>4713</v>
      </c>
      <c r="S202" s="26">
        <v>3160</v>
      </c>
      <c r="T202" s="26">
        <v>3160</v>
      </c>
    </row>
    <row r="203" spans="1:20" ht="15.6" customHeight="1">
      <c r="A203" s="25" t="s">
        <v>1334</v>
      </c>
      <c r="B203" s="26"/>
      <c r="C203" s="26"/>
      <c r="D203" s="26"/>
      <c r="E203" s="26"/>
      <c r="F203" s="26"/>
      <c r="G203" s="26"/>
      <c r="H203" s="26"/>
      <c r="I203" s="26"/>
      <c r="J203" s="26"/>
      <c r="K203" s="26"/>
      <c r="L203" s="26"/>
      <c r="M203" s="26"/>
      <c r="N203" s="26"/>
      <c r="O203" s="26"/>
      <c r="P203" s="26"/>
      <c r="Q203" s="26"/>
      <c r="R203" s="26"/>
      <c r="S203" s="26"/>
      <c r="T203" s="26"/>
    </row>
    <row r="204" spans="1:20" ht="15.6" customHeight="1">
      <c r="A204" s="25" t="s">
        <v>1159</v>
      </c>
      <c r="B204" s="26">
        <v>25523</v>
      </c>
      <c r="C204" s="26">
        <v>-17650</v>
      </c>
      <c r="D204" s="26"/>
      <c r="E204" s="26"/>
      <c r="F204" s="26"/>
      <c r="G204" s="26"/>
      <c r="H204" s="26"/>
      <c r="I204" s="26"/>
      <c r="J204" s="26"/>
      <c r="K204" s="26">
        <v>45389</v>
      </c>
      <c r="L204" s="26"/>
      <c r="M204" s="26"/>
      <c r="N204" s="26">
        <v>-1047</v>
      </c>
      <c r="O204" s="26"/>
      <c r="P204" s="26">
        <v>-61992</v>
      </c>
      <c r="Q204" s="26">
        <v>7873</v>
      </c>
      <c r="R204" s="26">
        <v>4713</v>
      </c>
      <c r="S204" s="26">
        <v>3160</v>
      </c>
      <c r="T204" s="26">
        <v>3160</v>
      </c>
    </row>
    <row r="205" spans="1:20" ht="15.6" customHeight="1">
      <c r="A205" s="25" t="s">
        <v>1161</v>
      </c>
      <c r="B205" s="26">
        <v>2359</v>
      </c>
      <c r="C205" s="26"/>
      <c r="D205" s="26"/>
      <c r="E205" s="26"/>
      <c r="F205" s="26"/>
      <c r="G205" s="26"/>
      <c r="H205" s="26"/>
      <c r="I205" s="26"/>
      <c r="J205" s="26"/>
      <c r="K205" s="26"/>
      <c r="L205" s="26"/>
      <c r="M205" s="26"/>
      <c r="N205" s="26"/>
      <c r="O205" s="26"/>
      <c r="P205" s="26"/>
      <c r="Q205" s="26">
        <v>2359</v>
      </c>
      <c r="R205" s="26">
        <v>2359</v>
      </c>
      <c r="S205" s="26"/>
      <c r="T205" s="26"/>
    </row>
    <row r="206" spans="1:20" ht="15.6" customHeight="1">
      <c r="A206" s="25" t="s">
        <v>1162</v>
      </c>
      <c r="B206" s="26">
        <v>2359</v>
      </c>
      <c r="C206" s="26"/>
      <c r="D206" s="26"/>
      <c r="E206" s="26"/>
      <c r="F206" s="26"/>
      <c r="G206" s="26"/>
      <c r="H206" s="26"/>
      <c r="I206" s="26"/>
      <c r="J206" s="26"/>
      <c r="K206" s="26"/>
      <c r="L206" s="26"/>
      <c r="M206" s="26"/>
      <c r="N206" s="26"/>
      <c r="O206" s="26"/>
      <c r="P206" s="26"/>
      <c r="Q206" s="26">
        <v>2359</v>
      </c>
      <c r="R206" s="26">
        <v>2359</v>
      </c>
      <c r="S206" s="26"/>
      <c r="T206" s="26"/>
    </row>
    <row r="207" spans="1:20" ht="15.6" customHeight="1">
      <c r="A207" s="25" t="s">
        <v>1167</v>
      </c>
      <c r="B207" s="26">
        <v>1</v>
      </c>
      <c r="C207" s="26"/>
      <c r="D207" s="26"/>
      <c r="E207" s="26"/>
      <c r="F207" s="26"/>
      <c r="G207" s="26"/>
      <c r="H207" s="26"/>
      <c r="I207" s="26"/>
      <c r="J207" s="26"/>
      <c r="K207" s="26"/>
      <c r="L207" s="26"/>
      <c r="M207" s="26"/>
      <c r="N207" s="26"/>
      <c r="O207" s="26"/>
      <c r="P207" s="26"/>
      <c r="Q207" s="26">
        <v>1</v>
      </c>
      <c r="R207" s="26">
        <v>1</v>
      </c>
      <c r="S207" s="26"/>
      <c r="T207" s="26"/>
    </row>
    <row r="208" spans="1:20" ht="15.6" customHeight="1">
      <c r="A208" s="25" t="s">
        <v>1335</v>
      </c>
      <c r="B208" s="26">
        <v>1</v>
      </c>
      <c r="C208" s="26"/>
      <c r="D208" s="26"/>
      <c r="E208" s="26"/>
      <c r="F208" s="26"/>
      <c r="G208" s="26"/>
      <c r="H208" s="26"/>
      <c r="I208" s="26"/>
      <c r="J208" s="26"/>
      <c r="K208" s="26"/>
      <c r="L208" s="26"/>
      <c r="M208" s="26"/>
      <c r="N208" s="26"/>
      <c r="O208" s="26"/>
      <c r="P208" s="26"/>
      <c r="Q208" s="26">
        <v>1</v>
      </c>
      <c r="R208" s="26">
        <v>1</v>
      </c>
      <c r="S208" s="26"/>
      <c r="T208" s="26"/>
    </row>
    <row r="209" spans="1:20" ht="15.6" customHeight="1">
      <c r="A209" s="21" t="s">
        <v>1336</v>
      </c>
      <c r="B209" s="26">
        <v>463410</v>
      </c>
      <c r="C209" s="26">
        <v>-44293</v>
      </c>
      <c r="D209" s="26"/>
      <c r="E209" s="26">
        <v>3677</v>
      </c>
      <c r="F209" s="26">
        <v>14599</v>
      </c>
      <c r="G209" s="26"/>
      <c r="H209" s="26"/>
      <c r="I209" s="26">
        <v>470</v>
      </c>
      <c r="J209" s="26"/>
      <c r="K209" s="26"/>
      <c r="L209" s="26"/>
      <c r="M209" s="26"/>
      <c r="N209" s="26">
        <v>-1047</v>
      </c>
      <c r="O209" s="26"/>
      <c r="P209" s="26">
        <v>-61992</v>
      </c>
      <c r="Q209" s="26">
        <v>419117</v>
      </c>
      <c r="R209" s="26">
        <v>387562</v>
      </c>
      <c r="S209" s="26">
        <v>31555</v>
      </c>
      <c r="T209" s="26">
        <v>31555</v>
      </c>
    </row>
  </sheetData>
  <mergeCells count="10">
    <mergeCell ref="A1:T1"/>
    <mergeCell ref="A2:T2"/>
    <mergeCell ref="A3:T3"/>
    <mergeCell ref="C4:P4"/>
    <mergeCell ref="A4:A5"/>
    <mergeCell ref="B4:B5"/>
    <mergeCell ref="Q4:Q5"/>
    <mergeCell ref="R4:R5"/>
    <mergeCell ref="S4:S5"/>
    <mergeCell ref="T4:T5"/>
  </mergeCells>
  <phoneticPr fontId="50" type="noConversion"/>
  <printOptions horizontalCentered="1" gridLines="1"/>
  <pageMargins left="2.5" right="1.5" top="1" bottom="1" header="0" footer="0"/>
  <pageSetup scale="80" pageOrder="overThenDown" orientation="landscape" blackAndWhite="1"/>
  <headerFooter alignWithMargins="0">
    <oddHeader>&amp;C@$</oddHeader>
    <oddFooter>&amp;C@&amp;- &amp;P&amp;-$</oddFooter>
  </headerFooter>
</worksheet>
</file>

<file path=xl/worksheets/sheet13.xml><?xml version="1.0" encoding="utf-8"?>
<worksheet xmlns="http://schemas.openxmlformats.org/spreadsheetml/2006/main" xmlns:r="http://schemas.openxmlformats.org/officeDocument/2006/relationships">
  <dimension ref="A1:B533"/>
  <sheetViews>
    <sheetView showGridLines="0" showZeros="0" workbookViewId="0">
      <selection activeCell="D10" sqref="D10:D11"/>
    </sheetView>
  </sheetViews>
  <sheetFormatPr defaultColWidth="12.125" defaultRowHeight="17.100000000000001" customHeight="1"/>
  <cols>
    <col min="1" max="1" width="56.25" customWidth="1"/>
    <col min="2" max="2" width="20.625" customWidth="1"/>
  </cols>
  <sheetData>
    <row r="1" spans="1:2" ht="21" customHeight="1">
      <c r="A1" s="142" t="str">
        <f>'##BASEINFO'!$B$2&amp;"度"&amp;'##BASEINFO'!$B$7&amp;"一般公共预算收入决算明细表"</f>
        <v>2025年度汤阴县一般公共预算收入决算明细表</v>
      </c>
      <c r="B1" s="142"/>
    </row>
    <row r="2" spans="1:2" ht="17.100000000000001" customHeight="1">
      <c r="A2" s="143" t="s">
        <v>55</v>
      </c>
      <c r="B2" s="143"/>
    </row>
    <row r="3" spans="1:2" ht="17.100000000000001" customHeight="1">
      <c r="A3" s="143" t="s">
        <v>113</v>
      </c>
      <c r="B3" s="143"/>
    </row>
    <row r="4" spans="1:2" ht="17.100000000000001" customHeight="1">
      <c r="A4" s="21" t="s">
        <v>114</v>
      </c>
      <c r="B4" s="21" t="s">
        <v>117</v>
      </c>
    </row>
    <row r="5" spans="1:2" ht="17.100000000000001" customHeight="1">
      <c r="A5" s="25" t="s">
        <v>1337</v>
      </c>
      <c r="B5" s="26">
        <v>176457</v>
      </c>
    </row>
    <row r="6" spans="1:2" ht="17.100000000000001" customHeight="1">
      <c r="A6" s="25" t="s">
        <v>1338</v>
      </c>
      <c r="B6" s="26">
        <v>90200</v>
      </c>
    </row>
    <row r="7" spans="1:2" ht="17.100000000000001" customHeight="1">
      <c r="A7" s="25" t="s">
        <v>1339</v>
      </c>
      <c r="B7" s="26">
        <v>90200</v>
      </c>
    </row>
    <row r="8" spans="1:2" ht="17.100000000000001" customHeight="1">
      <c r="A8" s="25" t="s">
        <v>1340</v>
      </c>
      <c r="B8" s="26">
        <v>1762</v>
      </c>
    </row>
    <row r="9" spans="1:2" ht="17.100000000000001" customHeight="1">
      <c r="A9" s="25" t="s">
        <v>1341</v>
      </c>
      <c r="B9" s="26">
        <v>40</v>
      </c>
    </row>
    <row r="10" spans="1:2" ht="17.100000000000001" customHeight="1">
      <c r="A10" s="25" t="s">
        <v>1342</v>
      </c>
      <c r="B10" s="26">
        <v>37450</v>
      </c>
    </row>
    <row r="11" spans="1:2" ht="17.100000000000001" customHeight="1">
      <c r="A11" s="25" t="s">
        <v>1343</v>
      </c>
      <c r="B11" s="26"/>
    </row>
    <row r="12" spans="1:2" ht="17.100000000000001" customHeight="1">
      <c r="A12" s="25" t="s">
        <v>1344</v>
      </c>
      <c r="B12" s="26">
        <v>343</v>
      </c>
    </row>
    <row r="13" spans="1:2" ht="17.100000000000001" customHeight="1">
      <c r="A13" s="25" t="s">
        <v>1345</v>
      </c>
      <c r="B13" s="26">
        <v>44591</v>
      </c>
    </row>
    <row r="14" spans="1:2" ht="17.100000000000001" customHeight="1">
      <c r="A14" s="25" t="s">
        <v>1346</v>
      </c>
      <c r="B14" s="26"/>
    </row>
    <row r="15" spans="1:2" ht="17.100000000000001" customHeight="1">
      <c r="A15" s="25" t="s">
        <v>1347</v>
      </c>
      <c r="B15" s="26">
        <v>3105</v>
      </c>
    </row>
    <row r="16" spans="1:2" ht="17.100000000000001" customHeight="1">
      <c r="A16" s="25" t="s">
        <v>1348</v>
      </c>
      <c r="B16" s="26">
        <v>702</v>
      </c>
    </row>
    <row r="17" spans="1:2" ht="17.100000000000001" customHeight="1">
      <c r="A17" s="25" t="s">
        <v>1349</v>
      </c>
      <c r="B17" s="26">
        <v>-52</v>
      </c>
    </row>
    <row r="18" spans="1:2" ht="17.100000000000001" customHeight="1">
      <c r="A18" s="25" t="s">
        <v>1350</v>
      </c>
      <c r="B18" s="26"/>
    </row>
    <row r="19" spans="1:2" ht="17.100000000000001" customHeight="1">
      <c r="A19" s="25" t="s">
        <v>1351</v>
      </c>
      <c r="B19" s="26"/>
    </row>
    <row r="20" spans="1:2" ht="17.100000000000001" customHeight="1">
      <c r="A20" s="25" t="s">
        <v>1352</v>
      </c>
      <c r="B20" s="26"/>
    </row>
    <row r="21" spans="1:2" ht="17.100000000000001" customHeight="1">
      <c r="A21" s="25" t="s">
        <v>1353</v>
      </c>
      <c r="B21" s="26">
        <v>-572</v>
      </c>
    </row>
    <row r="22" spans="1:2" ht="17.100000000000001" customHeight="1">
      <c r="A22" s="25" t="s">
        <v>1354</v>
      </c>
      <c r="B22" s="26"/>
    </row>
    <row r="23" spans="1:2" ht="17.100000000000001" customHeight="1">
      <c r="A23" s="25" t="s">
        <v>1355</v>
      </c>
      <c r="B23" s="26">
        <v>-29</v>
      </c>
    </row>
    <row r="24" spans="1:2" ht="17.100000000000001" customHeight="1">
      <c r="A24" s="25" t="s">
        <v>1356</v>
      </c>
      <c r="B24" s="26"/>
    </row>
    <row r="25" spans="1:2" ht="17.100000000000001" customHeight="1">
      <c r="A25" s="25" t="s">
        <v>1357</v>
      </c>
      <c r="B25" s="26"/>
    </row>
    <row r="26" spans="1:2" ht="17.100000000000001" customHeight="1">
      <c r="A26" s="25" t="s">
        <v>1358</v>
      </c>
      <c r="B26" s="26"/>
    </row>
    <row r="27" spans="1:2" ht="17.100000000000001" customHeight="1">
      <c r="A27" s="25" t="s">
        <v>1359</v>
      </c>
      <c r="B27" s="26"/>
    </row>
    <row r="28" spans="1:2" ht="17.100000000000001" customHeight="1">
      <c r="A28" s="25" t="s">
        <v>1360</v>
      </c>
      <c r="B28" s="26"/>
    </row>
    <row r="29" spans="1:2" ht="17.100000000000001" customHeight="1">
      <c r="A29" s="25" t="s">
        <v>1361</v>
      </c>
      <c r="B29" s="26"/>
    </row>
    <row r="30" spans="1:2" ht="17.100000000000001" customHeight="1">
      <c r="A30" s="25" t="s">
        <v>1362</v>
      </c>
      <c r="B30" s="26">
        <v>2860</v>
      </c>
    </row>
    <row r="31" spans="1:2" ht="17.100000000000001" customHeight="1">
      <c r="A31" s="25" t="s">
        <v>1363</v>
      </c>
      <c r="B31" s="26"/>
    </row>
    <row r="32" spans="1:2" ht="17.100000000000001" customHeight="1">
      <c r="A32" s="25" t="s">
        <v>1364</v>
      </c>
      <c r="B32" s="26"/>
    </row>
    <row r="33" spans="1:2" ht="17.100000000000001" customHeight="1">
      <c r="A33" s="25" t="s">
        <v>1365</v>
      </c>
      <c r="B33" s="26">
        <v>12983</v>
      </c>
    </row>
    <row r="34" spans="1:2" ht="17.100000000000001" customHeight="1">
      <c r="A34" s="25" t="s">
        <v>1366</v>
      </c>
      <c r="B34" s="26"/>
    </row>
    <row r="35" spans="1:2" ht="17.100000000000001" customHeight="1">
      <c r="A35" s="25" t="s">
        <v>1367</v>
      </c>
      <c r="B35" s="26"/>
    </row>
    <row r="36" spans="1:2" ht="17.100000000000001" customHeight="1">
      <c r="A36" s="25" t="s">
        <v>1368</v>
      </c>
      <c r="B36" s="26"/>
    </row>
    <row r="37" spans="1:2" ht="17.100000000000001" customHeight="1">
      <c r="A37" s="25" t="s">
        <v>1369</v>
      </c>
      <c r="B37" s="26"/>
    </row>
    <row r="38" spans="1:2" ht="17.100000000000001" customHeight="1">
      <c r="A38" s="25" t="s">
        <v>1370</v>
      </c>
      <c r="B38" s="26"/>
    </row>
    <row r="39" spans="1:2" ht="17.100000000000001" customHeight="1">
      <c r="A39" s="25" t="s">
        <v>1371</v>
      </c>
      <c r="B39" s="26"/>
    </row>
    <row r="40" spans="1:2" ht="17.100000000000001" customHeight="1">
      <c r="A40" s="25" t="s">
        <v>1372</v>
      </c>
      <c r="B40" s="26"/>
    </row>
    <row r="41" spans="1:2" ht="17.100000000000001" customHeight="1">
      <c r="A41" s="25" t="s">
        <v>1373</v>
      </c>
      <c r="B41" s="26"/>
    </row>
    <row r="42" spans="1:2" ht="17.100000000000001" customHeight="1">
      <c r="A42" s="25" t="s">
        <v>1374</v>
      </c>
      <c r="B42" s="26"/>
    </row>
    <row r="43" spans="1:2" ht="17.100000000000001" customHeight="1">
      <c r="A43" s="25" t="s">
        <v>1375</v>
      </c>
      <c r="B43" s="26"/>
    </row>
    <row r="44" spans="1:2" ht="17.100000000000001" customHeight="1">
      <c r="A44" s="25" t="s">
        <v>1376</v>
      </c>
      <c r="B44" s="26"/>
    </row>
    <row r="45" spans="1:2" ht="17.100000000000001" customHeight="1">
      <c r="A45" s="25" t="s">
        <v>1377</v>
      </c>
      <c r="B45" s="26"/>
    </row>
    <row r="46" spans="1:2" ht="17.100000000000001" customHeight="1">
      <c r="A46" s="25" t="s">
        <v>1378</v>
      </c>
      <c r="B46" s="26"/>
    </row>
    <row r="47" spans="1:2" ht="17.100000000000001" customHeight="1">
      <c r="A47" s="25" t="s">
        <v>1379</v>
      </c>
      <c r="B47" s="26"/>
    </row>
    <row r="48" spans="1:2" ht="17.100000000000001" customHeight="1">
      <c r="A48" s="25" t="s">
        <v>1380</v>
      </c>
      <c r="B48" s="26">
        <v>296</v>
      </c>
    </row>
    <row r="49" spans="1:2" ht="17.100000000000001" customHeight="1">
      <c r="A49" s="25" t="s">
        <v>1381</v>
      </c>
      <c r="B49" s="26"/>
    </row>
    <row r="50" spans="1:2" ht="17.100000000000001" customHeight="1">
      <c r="A50" s="25" t="s">
        <v>1382</v>
      </c>
      <c r="B50" s="26"/>
    </row>
    <row r="51" spans="1:2" ht="17.100000000000001" customHeight="1">
      <c r="A51" s="25" t="s">
        <v>1383</v>
      </c>
      <c r="B51" s="26"/>
    </row>
    <row r="52" spans="1:2" ht="17.100000000000001" customHeight="1">
      <c r="A52" s="25" t="s">
        <v>1384</v>
      </c>
      <c r="B52" s="26"/>
    </row>
    <row r="53" spans="1:2" ht="17.100000000000001" customHeight="1">
      <c r="A53" s="25" t="s">
        <v>1385</v>
      </c>
      <c r="B53" s="26"/>
    </row>
    <row r="54" spans="1:2" ht="17.100000000000001" customHeight="1">
      <c r="A54" s="25" t="s">
        <v>1386</v>
      </c>
      <c r="B54" s="26"/>
    </row>
    <row r="55" spans="1:2" ht="17.100000000000001" customHeight="1">
      <c r="A55" s="25" t="s">
        <v>1387</v>
      </c>
      <c r="B55" s="26"/>
    </row>
    <row r="56" spans="1:2" ht="17.100000000000001" customHeight="1">
      <c r="A56" s="25" t="s">
        <v>1388</v>
      </c>
      <c r="B56" s="26"/>
    </row>
    <row r="57" spans="1:2" ht="17.100000000000001" customHeight="1">
      <c r="A57" s="25" t="s">
        <v>1389</v>
      </c>
      <c r="B57" s="26"/>
    </row>
    <row r="58" spans="1:2" ht="17.100000000000001" customHeight="1">
      <c r="A58" s="25" t="s">
        <v>1390</v>
      </c>
      <c r="B58" s="26"/>
    </row>
    <row r="59" spans="1:2" ht="17.100000000000001" customHeight="1">
      <c r="A59" s="25" t="s">
        <v>1391</v>
      </c>
      <c r="B59" s="26"/>
    </row>
    <row r="60" spans="1:2" ht="17.100000000000001" customHeight="1">
      <c r="A60" s="25" t="s">
        <v>1392</v>
      </c>
      <c r="B60" s="26"/>
    </row>
    <row r="61" spans="1:2" ht="17.100000000000001" customHeight="1">
      <c r="A61" s="25" t="s">
        <v>1393</v>
      </c>
      <c r="B61" s="26"/>
    </row>
    <row r="62" spans="1:2" ht="17.100000000000001" customHeight="1">
      <c r="A62" s="25" t="s">
        <v>1394</v>
      </c>
      <c r="B62" s="26"/>
    </row>
    <row r="63" spans="1:2" ht="17.100000000000001" customHeight="1">
      <c r="A63" s="25" t="s">
        <v>1395</v>
      </c>
      <c r="B63" s="26"/>
    </row>
    <row r="64" spans="1:2" ht="17.100000000000001" customHeight="1">
      <c r="A64" s="25" t="s">
        <v>1396</v>
      </c>
      <c r="B64" s="26"/>
    </row>
    <row r="65" spans="1:2" ht="17.100000000000001" customHeight="1">
      <c r="A65" s="25" t="s">
        <v>1397</v>
      </c>
      <c r="B65" s="26"/>
    </row>
    <row r="66" spans="1:2" ht="17.100000000000001" customHeight="1">
      <c r="A66" s="25" t="s">
        <v>1398</v>
      </c>
      <c r="B66" s="26"/>
    </row>
    <row r="67" spans="1:2" ht="17.100000000000001" customHeight="1">
      <c r="A67" s="25" t="s">
        <v>1399</v>
      </c>
      <c r="B67" s="26"/>
    </row>
    <row r="68" spans="1:2" ht="17.100000000000001" customHeight="1">
      <c r="A68" s="25" t="s">
        <v>1400</v>
      </c>
      <c r="B68" s="26"/>
    </row>
    <row r="69" spans="1:2" ht="17.100000000000001" customHeight="1">
      <c r="A69" s="25" t="s">
        <v>1401</v>
      </c>
      <c r="B69" s="26">
        <v>2</v>
      </c>
    </row>
    <row r="70" spans="1:2" ht="17.100000000000001" customHeight="1">
      <c r="A70" s="25" t="s">
        <v>1402</v>
      </c>
      <c r="B70" s="26">
        <v>2</v>
      </c>
    </row>
    <row r="71" spans="1:2" ht="17.100000000000001" customHeight="1">
      <c r="A71" s="25" t="s">
        <v>1403</v>
      </c>
      <c r="B71" s="26">
        <v>4537</v>
      </c>
    </row>
    <row r="72" spans="1:2" ht="17.100000000000001" customHeight="1">
      <c r="A72" s="25" t="s">
        <v>1404</v>
      </c>
      <c r="B72" s="26"/>
    </row>
    <row r="73" spans="1:2" ht="17.100000000000001" customHeight="1">
      <c r="A73" s="25" t="s">
        <v>1405</v>
      </c>
      <c r="B73" s="26">
        <v>4537</v>
      </c>
    </row>
    <row r="74" spans="1:2" ht="17.100000000000001" customHeight="1">
      <c r="A74" s="25" t="s">
        <v>1406</v>
      </c>
      <c r="B74" s="26"/>
    </row>
    <row r="75" spans="1:2" ht="17.100000000000001" customHeight="1">
      <c r="A75" s="25" t="s">
        <v>1407</v>
      </c>
      <c r="B75" s="26">
        <v>306</v>
      </c>
    </row>
    <row r="76" spans="1:2" ht="17.100000000000001" customHeight="1">
      <c r="A76" s="25" t="s">
        <v>1408</v>
      </c>
      <c r="B76" s="26">
        <v>306</v>
      </c>
    </row>
    <row r="77" spans="1:2" ht="17.100000000000001" customHeight="1">
      <c r="A77" s="25" t="s">
        <v>1409</v>
      </c>
      <c r="B77" s="26">
        <v>6421</v>
      </c>
    </row>
    <row r="78" spans="1:2" ht="17.100000000000001" customHeight="1">
      <c r="A78" s="25" t="s">
        <v>1410</v>
      </c>
      <c r="B78" s="26">
        <v>10</v>
      </c>
    </row>
    <row r="79" spans="1:2" ht="17.100000000000001" customHeight="1">
      <c r="A79" s="25" t="s">
        <v>1411</v>
      </c>
      <c r="B79" s="26">
        <v>24</v>
      </c>
    </row>
    <row r="80" spans="1:2" ht="17.100000000000001" customHeight="1">
      <c r="A80" s="25" t="s">
        <v>1412</v>
      </c>
      <c r="B80" s="26"/>
    </row>
    <row r="81" spans="1:2" ht="17.100000000000001" customHeight="1">
      <c r="A81" s="25" t="s">
        <v>1413</v>
      </c>
      <c r="B81" s="26">
        <v>18</v>
      </c>
    </row>
    <row r="82" spans="1:2" ht="17.100000000000001" customHeight="1">
      <c r="A82" s="25" t="s">
        <v>1414</v>
      </c>
      <c r="B82" s="26"/>
    </row>
    <row r="83" spans="1:2" ht="17.100000000000001" customHeight="1">
      <c r="A83" s="25" t="s">
        <v>1415</v>
      </c>
      <c r="B83" s="26">
        <v>6</v>
      </c>
    </row>
    <row r="84" spans="1:2" ht="17.100000000000001" customHeight="1">
      <c r="A84" s="25" t="s">
        <v>1416</v>
      </c>
      <c r="B84" s="26">
        <v>153</v>
      </c>
    </row>
    <row r="85" spans="1:2" ht="17.100000000000001" customHeight="1">
      <c r="A85" s="25" t="s">
        <v>1417</v>
      </c>
      <c r="B85" s="26"/>
    </row>
    <row r="86" spans="1:2" ht="17.100000000000001" customHeight="1">
      <c r="A86" s="25" t="s">
        <v>1418</v>
      </c>
      <c r="B86" s="26"/>
    </row>
    <row r="87" spans="1:2" ht="17.100000000000001" customHeight="1">
      <c r="A87" s="25" t="s">
        <v>1419</v>
      </c>
      <c r="B87" s="26"/>
    </row>
    <row r="88" spans="1:2" ht="17.100000000000001" customHeight="1">
      <c r="A88" s="25" t="s">
        <v>1420</v>
      </c>
      <c r="B88" s="26">
        <v>153</v>
      </c>
    </row>
    <row r="89" spans="1:2" ht="17.100000000000001" customHeight="1">
      <c r="A89" s="25" t="s">
        <v>1421</v>
      </c>
      <c r="B89" s="26">
        <v>68</v>
      </c>
    </row>
    <row r="90" spans="1:2" ht="17.100000000000001" customHeight="1">
      <c r="A90" s="25" t="s">
        <v>1422</v>
      </c>
      <c r="B90" s="26"/>
    </row>
    <row r="91" spans="1:2" ht="17.100000000000001" customHeight="1">
      <c r="A91" s="25" t="s">
        <v>1423</v>
      </c>
      <c r="B91" s="26"/>
    </row>
    <row r="92" spans="1:2" ht="17.100000000000001" customHeight="1">
      <c r="A92" s="25" t="s">
        <v>1424</v>
      </c>
      <c r="B92" s="26"/>
    </row>
    <row r="93" spans="1:2" ht="17.100000000000001" customHeight="1">
      <c r="A93" s="25" t="s">
        <v>1425</v>
      </c>
      <c r="B93" s="26">
        <v>68</v>
      </c>
    </row>
    <row r="94" spans="1:2" ht="17.100000000000001" customHeight="1">
      <c r="A94" s="25" t="s">
        <v>1426</v>
      </c>
      <c r="B94" s="26">
        <v>22</v>
      </c>
    </row>
    <row r="95" spans="1:2" ht="17.100000000000001" customHeight="1">
      <c r="A95" s="25" t="s">
        <v>1412</v>
      </c>
      <c r="B95" s="26"/>
    </row>
    <row r="96" spans="1:2" ht="17.100000000000001" customHeight="1">
      <c r="A96" s="25" t="s">
        <v>1413</v>
      </c>
      <c r="B96" s="26">
        <v>22</v>
      </c>
    </row>
    <row r="97" spans="1:2" ht="17.100000000000001" customHeight="1">
      <c r="A97" s="25" t="s">
        <v>1414</v>
      </c>
      <c r="B97" s="26"/>
    </row>
    <row r="98" spans="1:2" ht="17.100000000000001" customHeight="1">
      <c r="A98" s="25" t="s">
        <v>1415</v>
      </c>
      <c r="B98" s="26"/>
    </row>
    <row r="99" spans="1:2" ht="17.100000000000001" customHeight="1">
      <c r="A99" s="25" t="s">
        <v>1427</v>
      </c>
      <c r="B99" s="26">
        <v>640</v>
      </c>
    </row>
    <row r="100" spans="1:2" ht="17.100000000000001" customHeight="1">
      <c r="A100" s="25" t="s">
        <v>1417</v>
      </c>
      <c r="B100" s="26"/>
    </row>
    <row r="101" spans="1:2" ht="17.100000000000001" customHeight="1">
      <c r="A101" s="25" t="s">
        <v>1418</v>
      </c>
      <c r="B101" s="26">
        <v>636</v>
      </c>
    </row>
    <row r="102" spans="1:2" ht="17.100000000000001" customHeight="1">
      <c r="A102" s="25" t="s">
        <v>1419</v>
      </c>
      <c r="B102" s="26"/>
    </row>
    <row r="103" spans="1:2" ht="17.100000000000001" customHeight="1">
      <c r="A103" s="25" t="s">
        <v>1420</v>
      </c>
      <c r="B103" s="26">
        <v>4</v>
      </c>
    </row>
    <row r="104" spans="1:2" ht="17.100000000000001" customHeight="1">
      <c r="A104" s="25" t="s">
        <v>1428</v>
      </c>
      <c r="B104" s="26">
        <v>226</v>
      </c>
    </row>
    <row r="105" spans="1:2" ht="17.100000000000001" customHeight="1">
      <c r="A105" s="25" t="s">
        <v>1422</v>
      </c>
      <c r="B105" s="26"/>
    </row>
    <row r="106" spans="1:2" ht="17.100000000000001" customHeight="1">
      <c r="A106" s="25" t="s">
        <v>1423</v>
      </c>
      <c r="B106" s="26">
        <v>225</v>
      </c>
    </row>
    <row r="107" spans="1:2" ht="17.100000000000001" customHeight="1">
      <c r="A107" s="25" t="s">
        <v>1424</v>
      </c>
      <c r="B107" s="26"/>
    </row>
    <row r="108" spans="1:2" ht="17.100000000000001" customHeight="1">
      <c r="A108" s="25" t="s">
        <v>1425</v>
      </c>
      <c r="B108" s="26">
        <v>1</v>
      </c>
    </row>
    <row r="109" spans="1:2" ht="17.100000000000001" customHeight="1">
      <c r="A109" s="25" t="s">
        <v>1429</v>
      </c>
      <c r="B109" s="26">
        <v>1</v>
      </c>
    </row>
    <row r="110" spans="1:2" ht="17.100000000000001" customHeight="1">
      <c r="A110" s="25" t="s">
        <v>1430</v>
      </c>
      <c r="B110" s="26"/>
    </row>
    <row r="111" spans="1:2" ht="17.100000000000001" customHeight="1">
      <c r="A111" s="25" t="s">
        <v>1431</v>
      </c>
      <c r="B111" s="26">
        <v>1</v>
      </c>
    </row>
    <row r="112" spans="1:2" ht="17.100000000000001" customHeight="1">
      <c r="A112" s="25" t="s">
        <v>1432</v>
      </c>
      <c r="B112" s="26"/>
    </row>
    <row r="113" spans="1:2" ht="17.100000000000001" customHeight="1">
      <c r="A113" s="25" t="s">
        <v>1433</v>
      </c>
      <c r="B113" s="26"/>
    </row>
    <row r="114" spans="1:2" ht="17.100000000000001" customHeight="1">
      <c r="A114" s="25" t="s">
        <v>1434</v>
      </c>
      <c r="B114" s="26">
        <v>-3</v>
      </c>
    </row>
    <row r="115" spans="1:2" ht="17.100000000000001" customHeight="1">
      <c r="A115" s="25" t="s">
        <v>1430</v>
      </c>
      <c r="B115" s="26"/>
    </row>
    <row r="116" spans="1:2" ht="17.100000000000001" customHeight="1">
      <c r="A116" s="25" t="s">
        <v>1431</v>
      </c>
      <c r="B116" s="26">
        <v>-4</v>
      </c>
    </row>
    <row r="117" spans="1:2" ht="17.100000000000001" customHeight="1">
      <c r="A117" s="25" t="s">
        <v>1432</v>
      </c>
      <c r="B117" s="26"/>
    </row>
    <row r="118" spans="1:2" ht="17.100000000000001" customHeight="1">
      <c r="A118" s="25" t="s">
        <v>1433</v>
      </c>
      <c r="B118" s="26">
        <v>1</v>
      </c>
    </row>
    <row r="119" spans="1:2" ht="17.100000000000001" customHeight="1">
      <c r="A119" s="25" t="s">
        <v>1435</v>
      </c>
      <c r="B119" s="26">
        <v>278</v>
      </c>
    </row>
    <row r="120" spans="1:2" ht="17.100000000000001" customHeight="1">
      <c r="A120" s="25" t="s">
        <v>1436</v>
      </c>
      <c r="B120" s="26">
        <v>278</v>
      </c>
    </row>
    <row r="121" spans="1:2" ht="17.100000000000001" customHeight="1">
      <c r="A121" s="25" t="s">
        <v>1437</v>
      </c>
      <c r="B121" s="26"/>
    </row>
    <row r="122" spans="1:2" ht="17.100000000000001" customHeight="1">
      <c r="A122" s="25" t="s">
        <v>1438</v>
      </c>
      <c r="B122" s="26"/>
    </row>
    <row r="123" spans="1:2" ht="17.100000000000001" customHeight="1">
      <c r="A123" s="25" t="s">
        <v>1439</v>
      </c>
      <c r="B123" s="26"/>
    </row>
    <row r="124" spans="1:2" ht="17.100000000000001" customHeight="1">
      <c r="A124" s="25" t="s">
        <v>1440</v>
      </c>
      <c r="B124" s="26"/>
    </row>
    <row r="125" spans="1:2" ht="17.100000000000001" customHeight="1">
      <c r="A125" s="25" t="s">
        <v>1441</v>
      </c>
      <c r="B125" s="26"/>
    </row>
    <row r="126" spans="1:2" ht="17.100000000000001" customHeight="1">
      <c r="A126" s="25" t="s">
        <v>1442</v>
      </c>
      <c r="B126" s="26"/>
    </row>
    <row r="127" spans="1:2" ht="17.100000000000001" customHeight="1">
      <c r="A127" s="25" t="s">
        <v>1443</v>
      </c>
      <c r="B127" s="26"/>
    </row>
    <row r="128" spans="1:2" ht="17.100000000000001" customHeight="1">
      <c r="A128" s="25" t="s">
        <v>1444</v>
      </c>
      <c r="B128" s="26"/>
    </row>
    <row r="129" spans="1:2" ht="17.100000000000001" customHeight="1">
      <c r="A129" s="25" t="s">
        <v>1445</v>
      </c>
      <c r="B129" s="26"/>
    </row>
    <row r="130" spans="1:2" ht="17.100000000000001" customHeight="1">
      <c r="A130" s="25" t="s">
        <v>1446</v>
      </c>
      <c r="B130" s="26"/>
    </row>
    <row r="131" spans="1:2" ht="17.100000000000001" customHeight="1">
      <c r="A131" s="25" t="s">
        <v>1447</v>
      </c>
      <c r="B131" s="26"/>
    </row>
    <row r="132" spans="1:2" ht="17.100000000000001" customHeight="1">
      <c r="A132" s="25" t="s">
        <v>1448</v>
      </c>
      <c r="B132" s="26"/>
    </row>
    <row r="133" spans="1:2" ht="17.100000000000001" customHeight="1">
      <c r="A133" s="25" t="s">
        <v>1449</v>
      </c>
      <c r="B133" s="26"/>
    </row>
    <row r="134" spans="1:2" ht="17.100000000000001" customHeight="1">
      <c r="A134" s="25" t="s">
        <v>1450</v>
      </c>
      <c r="B134" s="26"/>
    </row>
    <row r="135" spans="1:2" ht="17.100000000000001" customHeight="1">
      <c r="A135" s="25" t="s">
        <v>1451</v>
      </c>
      <c r="B135" s="26"/>
    </row>
    <row r="136" spans="1:2" ht="17.100000000000001" customHeight="1">
      <c r="A136" s="25" t="s">
        <v>1452</v>
      </c>
      <c r="B136" s="26"/>
    </row>
    <row r="137" spans="1:2" ht="17.100000000000001" customHeight="1">
      <c r="A137" s="25" t="s">
        <v>1453</v>
      </c>
      <c r="B137" s="26"/>
    </row>
    <row r="138" spans="1:2" ht="17.100000000000001" customHeight="1">
      <c r="A138" s="25" t="s">
        <v>1454</v>
      </c>
      <c r="B138" s="26"/>
    </row>
    <row r="139" spans="1:2" ht="17.100000000000001" customHeight="1">
      <c r="A139" s="25" t="s">
        <v>1455</v>
      </c>
      <c r="B139" s="26"/>
    </row>
    <row r="140" spans="1:2" ht="17.100000000000001" customHeight="1">
      <c r="A140" s="25" t="s">
        <v>1456</v>
      </c>
      <c r="B140" s="26"/>
    </row>
    <row r="141" spans="1:2" ht="17.100000000000001" customHeight="1">
      <c r="A141" s="25" t="s">
        <v>1457</v>
      </c>
      <c r="B141" s="26"/>
    </row>
    <row r="142" spans="1:2" ht="17.100000000000001" customHeight="1">
      <c r="A142" s="25" t="s">
        <v>1458</v>
      </c>
      <c r="B142" s="26"/>
    </row>
    <row r="143" spans="1:2" ht="17.100000000000001" customHeight="1">
      <c r="A143" s="25" t="s">
        <v>1459</v>
      </c>
      <c r="B143" s="26"/>
    </row>
    <row r="144" spans="1:2" ht="17.100000000000001" customHeight="1">
      <c r="A144" s="25" t="s">
        <v>1460</v>
      </c>
      <c r="B144" s="26"/>
    </row>
    <row r="145" spans="1:2" ht="17.100000000000001" customHeight="1">
      <c r="A145" s="25" t="s">
        <v>1461</v>
      </c>
      <c r="B145" s="26"/>
    </row>
    <row r="146" spans="1:2" ht="17.100000000000001" customHeight="1">
      <c r="A146" s="25" t="s">
        <v>1462</v>
      </c>
      <c r="B146" s="26"/>
    </row>
    <row r="147" spans="1:2" ht="17.100000000000001" customHeight="1">
      <c r="A147" s="25" t="s">
        <v>1463</v>
      </c>
      <c r="B147" s="26"/>
    </row>
    <row r="148" spans="1:2" ht="17.100000000000001" customHeight="1">
      <c r="A148" s="25" t="s">
        <v>1464</v>
      </c>
      <c r="B148" s="26"/>
    </row>
    <row r="149" spans="1:2" ht="17.100000000000001" customHeight="1">
      <c r="A149" s="25" t="s">
        <v>1465</v>
      </c>
      <c r="B149" s="26"/>
    </row>
    <row r="150" spans="1:2" ht="17.100000000000001" customHeight="1">
      <c r="A150" s="25" t="s">
        <v>1466</v>
      </c>
      <c r="B150" s="26"/>
    </row>
    <row r="151" spans="1:2" ht="17.100000000000001" customHeight="1">
      <c r="A151" s="25" t="s">
        <v>1467</v>
      </c>
      <c r="B151" s="26"/>
    </row>
    <row r="152" spans="1:2" ht="17.100000000000001" customHeight="1">
      <c r="A152" s="25" t="s">
        <v>1468</v>
      </c>
      <c r="B152" s="26"/>
    </row>
    <row r="153" spans="1:2" ht="17.100000000000001" customHeight="1">
      <c r="A153" s="25" t="s">
        <v>1469</v>
      </c>
      <c r="B153" s="26"/>
    </row>
    <row r="154" spans="1:2" ht="17.100000000000001" customHeight="1">
      <c r="A154" s="25" t="s">
        <v>1470</v>
      </c>
      <c r="B154" s="26"/>
    </row>
    <row r="155" spans="1:2" ht="17.100000000000001" customHeight="1">
      <c r="A155" s="25" t="s">
        <v>1471</v>
      </c>
      <c r="B155" s="26"/>
    </row>
    <row r="156" spans="1:2" ht="17.100000000000001" customHeight="1">
      <c r="A156" s="25" t="s">
        <v>1472</v>
      </c>
      <c r="B156" s="26"/>
    </row>
    <row r="157" spans="1:2" ht="17.100000000000001" customHeight="1">
      <c r="A157" s="25" t="s">
        <v>1473</v>
      </c>
      <c r="B157" s="26"/>
    </row>
    <row r="158" spans="1:2" ht="17.100000000000001" customHeight="1">
      <c r="A158" s="25" t="s">
        <v>1474</v>
      </c>
      <c r="B158" s="26"/>
    </row>
    <row r="159" spans="1:2" ht="17.100000000000001" customHeight="1">
      <c r="A159" s="25" t="s">
        <v>1475</v>
      </c>
      <c r="B159" s="26"/>
    </row>
    <row r="160" spans="1:2" ht="17.100000000000001" customHeight="1">
      <c r="A160" s="25" t="s">
        <v>1476</v>
      </c>
      <c r="B160" s="26"/>
    </row>
    <row r="161" spans="1:2" ht="17.100000000000001" customHeight="1">
      <c r="A161" s="25" t="s">
        <v>1477</v>
      </c>
      <c r="B161" s="26"/>
    </row>
    <row r="162" spans="1:2" ht="17.100000000000001" customHeight="1">
      <c r="A162" s="25" t="s">
        <v>1478</v>
      </c>
      <c r="B162" s="26"/>
    </row>
    <row r="163" spans="1:2" ht="17.100000000000001" customHeight="1">
      <c r="A163" s="25" t="s">
        <v>1479</v>
      </c>
      <c r="B163" s="26"/>
    </row>
    <row r="164" spans="1:2" ht="17.100000000000001" customHeight="1">
      <c r="A164" s="25" t="s">
        <v>1480</v>
      </c>
      <c r="B164" s="26"/>
    </row>
    <row r="165" spans="1:2" ht="17.100000000000001" customHeight="1">
      <c r="A165" s="25" t="s">
        <v>1481</v>
      </c>
      <c r="B165" s="26"/>
    </row>
    <row r="166" spans="1:2" ht="17.100000000000001" customHeight="1">
      <c r="A166" s="25" t="s">
        <v>1482</v>
      </c>
      <c r="B166" s="26"/>
    </row>
    <row r="167" spans="1:2" ht="17.100000000000001" customHeight="1">
      <c r="A167" s="25" t="s">
        <v>1483</v>
      </c>
      <c r="B167" s="26"/>
    </row>
    <row r="168" spans="1:2" ht="17.100000000000001" customHeight="1">
      <c r="A168" s="25" t="s">
        <v>1484</v>
      </c>
      <c r="B168" s="26"/>
    </row>
    <row r="169" spans="1:2" ht="17.100000000000001" customHeight="1">
      <c r="A169" s="25" t="s">
        <v>1485</v>
      </c>
      <c r="B169" s="26"/>
    </row>
    <row r="170" spans="1:2" ht="17.100000000000001" customHeight="1">
      <c r="A170" s="25" t="s">
        <v>1486</v>
      </c>
      <c r="B170" s="26"/>
    </row>
    <row r="171" spans="1:2" ht="17.100000000000001" customHeight="1">
      <c r="A171" s="25" t="s">
        <v>1487</v>
      </c>
      <c r="B171" s="26"/>
    </row>
    <row r="172" spans="1:2" ht="17.100000000000001" customHeight="1">
      <c r="A172" s="25" t="s">
        <v>1488</v>
      </c>
      <c r="B172" s="26"/>
    </row>
    <row r="173" spans="1:2" ht="17.100000000000001" customHeight="1">
      <c r="A173" s="25" t="s">
        <v>1489</v>
      </c>
      <c r="B173" s="26">
        <v>2349</v>
      </c>
    </row>
    <row r="174" spans="1:2" ht="17.100000000000001" customHeight="1">
      <c r="A174" s="25" t="s">
        <v>1490</v>
      </c>
      <c r="B174" s="26">
        <v>2695</v>
      </c>
    </row>
    <row r="175" spans="1:2" ht="17.100000000000001" customHeight="1">
      <c r="A175" s="25" t="s">
        <v>1491</v>
      </c>
      <c r="B175" s="26"/>
    </row>
    <row r="176" spans="1:2" ht="17.100000000000001" customHeight="1">
      <c r="A176" s="25" t="s">
        <v>1492</v>
      </c>
      <c r="B176" s="26">
        <v>2695</v>
      </c>
    </row>
    <row r="177" spans="1:2" ht="17.100000000000001" customHeight="1">
      <c r="A177" s="25" t="s">
        <v>1493</v>
      </c>
      <c r="B177" s="26">
        <v>-210</v>
      </c>
    </row>
    <row r="178" spans="1:2" ht="17.100000000000001" customHeight="1">
      <c r="A178" s="25" t="s">
        <v>1494</v>
      </c>
      <c r="B178" s="26">
        <v>-27</v>
      </c>
    </row>
    <row r="179" spans="1:2" ht="17.100000000000001" customHeight="1">
      <c r="A179" s="25" t="s">
        <v>1495</v>
      </c>
      <c r="B179" s="26">
        <v>-109</v>
      </c>
    </row>
    <row r="180" spans="1:2" ht="17.100000000000001" customHeight="1">
      <c r="A180" s="25" t="s">
        <v>1496</v>
      </c>
      <c r="B180" s="26">
        <v>1003</v>
      </c>
    </row>
    <row r="181" spans="1:2" ht="17.100000000000001" customHeight="1">
      <c r="A181" s="25" t="s">
        <v>1497</v>
      </c>
      <c r="B181" s="26">
        <v>843</v>
      </c>
    </row>
    <row r="182" spans="1:2" ht="17.100000000000001" customHeight="1">
      <c r="A182" s="25" t="s">
        <v>1498</v>
      </c>
      <c r="B182" s="26"/>
    </row>
    <row r="183" spans="1:2" ht="17.100000000000001" customHeight="1">
      <c r="A183" s="25" t="s">
        <v>1499</v>
      </c>
      <c r="B183" s="26">
        <v>160</v>
      </c>
    </row>
    <row r="184" spans="1:2" ht="17.100000000000001" customHeight="1">
      <c r="A184" s="25" t="s">
        <v>1500</v>
      </c>
      <c r="B184" s="26">
        <v>6136</v>
      </c>
    </row>
    <row r="185" spans="1:2" ht="17.100000000000001" customHeight="1">
      <c r="A185" s="25" t="s">
        <v>1501</v>
      </c>
      <c r="B185" s="26">
        <v>172</v>
      </c>
    </row>
    <row r="186" spans="1:2" ht="17.100000000000001" customHeight="1">
      <c r="A186" s="25" t="s">
        <v>1502</v>
      </c>
      <c r="B186" s="26"/>
    </row>
    <row r="187" spans="1:2" ht="17.100000000000001" customHeight="1">
      <c r="A187" s="25" t="s">
        <v>1503</v>
      </c>
      <c r="B187" s="26">
        <v>172</v>
      </c>
    </row>
    <row r="188" spans="1:2" ht="17.100000000000001" customHeight="1">
      <c r="A188" s="25" t="s">
        <v>1504</v>
      </c>
      <c r="B188" s="26">
        <v>2</v>
      </c>
    </row>
    <row r="189" spans="1:2" ht="17.100000000000001" customHeight="1">
      <c r="A189" s="25" t="s">
        <v>1505</v>
      </c>
      <c r="B189" s="26">
        <v>2866</v>
      </c>
    </row>
    <row r="190" spans="1:2" ht="17.100000000000001" customHeight="1">
      <c r="A190" s="25" t="s">
        <v>1506</v>
      </c>
      <c r="B190" s="26"/>
    </row>
    <row r="191" spans="1:2" ht="17.100000000000001" customHeight="1">
      <c r="A191" s="25" t="s">
        <v>1507</v>
      </c>
      <c r="B191" s="26">
        <v>29</v>
      </c>
    </row>
    <row r="192" spans="1:2" ht="17.100000000000001" customHeight="1">
      <c r="A192" s="25" t="s">
        <v>1508</v>
      </c>
      <c r="B192" s="26">
        <v>2754</v>
      </c>
    </row>
    <row r="193" spans="1:2" ht="17.100000000000001" customHeight="1">
      <c r="A193" s="25" t="s">
        <v>1509</v>
      </c>
      <c r="B193" s="26">
        <v>216</v>
      </c>
    </row>
    <row r="194" spans="1:2" ht="17.100000000000001" customHeight="1">
      <c r="A194" s="25" t="s">
        <v>1510</v>
      </c>
      <c r="B194" s="26">
        <v>97</v>
      </c>
    </row>
    <row r="195" spans="1:2" ht="17.100000000000001" customHeight="1">
      <c r="A195" s="25" t="s">
        <v>1511</v>
      </c>
      <c r="B195" s="26"/>
    </row>
    <row r="196" spans="1:2" ht="17.100000000000001" customHeight="1">
      <c r="A196" s="25" t="s">
        <v>1512</v>
      </c>
      <c r="B196" s="26"/>
    </row>
    <row r="197" spans="1:2" ht="17.100000000000001" customHeight="1">
      <c r="A197" s="25" t="s">
        <v>1513</v>
      </c>
      <c r="B197" s="26">
        <v>6757</v>
      </c>
    </row>
    <row r="198" spans="1:2" ht="17.100000000000001" customHeight="1">
      <c r="A198" s="25" t="s">
        <v>1514</v>
      </c>
      <c r="B198" s="26">
        <v>211</v>
      </c>
    </row>
    <row r="199" spans="1:2" ht="17.100000000000001" customHeight="1">
      <c r="A199" s="25" t="s">
        <v>1515</v>
      </c>
      <c r="B199" s="26">
        <v>10</v>
      </c>
    </row>
    <row r="200" spans="1:2" ht="17.100000000000001" customHeight="1">
      <c r="A200" s="25" t="s">
        <v>1516</v>
      </c>
      <c r="B200" s="26">
        <v>4031</v>
      </c>
    </row>
    <row r="201" spans="1:2" ht="17.100000000000001" customHeight="1">
      <c r="A201" s="25" t="s">
        <v>1517</v>
      </c>
      <c r="B201" s="26"/>
    </row>
    <row r="202" spans="1:2" ht="17.100000000000001" customHeight="1">
      <c r="A202" s="25" t="s">
        <v>1518</v>
      </c>
      <c r="B202" s="26">
        <v>595</v>
      </c>
    </row>
    <row r="203" spans="1:2" ht="17.100000000000001" customHeight="1">
      <c r="A203" s="25" t="s">
        <v>1519</v>
      </c>
      <c r="B203" s="26">
        <v>1230</v>
      </c>
    </row>
    <row r="204" spans="1:2" ht="17.100000000000001" customHeight="1">
      <c r="A204" s="25" t="s">
        <v>1520</v>
      </c>
      <c r="B204" s="26">
        <v>55</v>
      </c>
    </row>
    <row r="205" spans="1:2" ht="17.100000000000001" customHeight="1">
      <c r="A205" s="25" t="s">
        <v>1521</v>
      </c>
      <c r="B205" s="26">
        <v>625</v>
      </c>
    </row>
    <row r="206" spans="1:2" ht="17.100000000000001" customHeight="1">
      <c r="A206" s="25" t="s">
        <v>1522</v>
      </c>
      <c r="B206" s="26">
        <v>2871</v>
      </c>
    </row>
    <row r="207" spans="1:2" ht="17.100000000000001" customHeight="1">
      <c r="A207" s="25" t="s">
        <v>1523</v>
      </c>
      <c r="B207" s="26">
        <v>2831</v>
      </c>
    </row>
    <row r="208" spans="1:2" ht="17.100000000000001" customHeight="1">
      <c r="A208" s="25" t="s">
        <v>1524</v>
      </c>
      <c r="B208" s="26">
        <v>40</v>
      </c>
    </row>
    <row r="209" spans="1:2" ht="17.100000000000001" customHeight="1">
      <c r="A209" s="25" t="s">
        <v>1525</v>
      </c>
      <c r="B209" s="26">
        <v>23767</v>
      </c>
    </row>
    <row r="210" spans="1:2" ht="17.100000000000001" customHeight="1">
      <c r="A210" s="25" t="s">
        <v>1526</v>
      </c>
      <c r="B210" s="26">
        <v>292</v>
      </c>
    </row>
    <row r="211" spans="1:2" ht="17.100000000000001" customHeight="1">
      <c r="A211" s="25" t="s">
        <v>1527</v>
      </c>
      <c r="B211" s="26">
        <v>48</v>
      </c>
    </row>
    <row r="212" spans="1:2" ht="17.100000000000001" customHeight="1">
      <c r="A212" s="25" t="s">
        <v>1528</v>
      </c>
      <c r="B212" s="26">
        <v>13215</v>
      </c>
    </row>
    <row r="213" spans="1:2" ht="17.100000000000001" customHeight="1">
      <c r="A213" s="25" t="s">
        <v>1529</v>
      </c>
      <c r="B213" s="26"/>
    </row>
    <row r="214" spans="1:2" ht="17.100000000000001" customHeight="1">
      <c r="A214" s="25" t="s">
        <v>1530</v>
      </c>
      <c r="B214" s="26">
        <v>7121</v>
      </c>
    </row>
    <row r="215" spans="1:2" ht="17.100000000000001" customHeight="1">
      <c r="A215" s="25" t="s">
        <v>1531</v>
      </c>
      <c r="B215" s="26">
        <v>361</v>
      </c>
    </row>
    <row r="216" spans="1:2" ht="17.100000000000001" customHeight="1">
      <c r="A216" s="25" t="s">
        <v>1532</v>
      </c>
      <c r="B216" s="26">
        <v>306</v>
      </c>
    </row>
    <row r="217" spans="1:2" ht="17.100000000000001" customHeight="1">
      <c r="A217" s="25" t="s">
        <v>1533</v>
      </c>
      <c r="B217" s="26">
        <v>2424</v>
      </c>
    </row>
    <row r="218" spans="1:2" ht="17.100000000000001" customHeight="1">
      <c r="A218" s="25" t="s">
        <v>1534</v>
      </c>
      <c r="B218" s="26">
        <v>13385</v>
      </c>
    </row>
    <row r="219" spans="1:2" ht="17.100000000000001" customHeight="1">
      <c r="A219" s="25" t="s">
        <v>1535</v>
      </c>
      <c r="B219" s="26">
        <v>14</v>
      </c>
    </row>
    <row r="220" spans="1:2" ht="17.100000000000001" customHeight="1">
      <c r="A220" s="25" t="s">
        <v>1536</v>
      </c>
      <c r="B220" s="26"/>
    </row>
    <row r="221" spans="1:2" ht="17.100000000000001" customHeight="1">
      <c r="A221" s="25" t="s">
        <v>1537</v>
      </c>
      <c r="B221" s="26">
        <v>9686</v>
      </c>
    </row>
    <row r="222" spans="1:2" ht="17.100000000000001" customHeight="1">
      <c r="A222" s="25" t="s">
        <v>1538</v>
      </c>
      <c r="B222" s="26"/>
    </row>
    <row r="223" spans="1:2" ht="17.100000000000001" customHeight="1">
      <c r="A223" s="25" t="s">
        <v>1539</v>
      </c>
      <c r="B223" s="26"/>
    </row>
    <row r="224" spans="1:2" ht="17.100000000000001" customHeight="1">
      <c r="A224" s="25" t="s">
        <v>1540</v>
      </c>
      <c r="B224" s="26">
        <v>383</v>
      </c>
    </row>
    <row r="225" spans="1:2" ht="17.100000000000001" customHeight="1">
      <c r="A225" s="25" t="s">
        <v>1541</v>
      </c>
      <c r="B225" s="26">
        <v>6</v>
      </c>
    </row>
    <row r="226" spans="1:2" ht="17.100000000000001" customHeight="1">
      <c r="A226" s="25" t="s">
        <v>1542</v>
      </c>
      <c r="B226" s="26">
        <v>3296</v>
      </c>
    </row>
    <row r="227" spans="1:2" ht="17.100000000000001" customHeight="1">
      <c r="A227" s="25" t="s">
        <v>1543</v>
      </c>
      <c r="B227" s="26">
        <v>3103</v>
      </c>
    </row>
    <row r="228" spans="1:2" ht="17.100000000000001" customHeight="1">
      <c r="A228" s="25" t="s">
        <v>1544</v>
      </c>
      <c r="B228" s="26">
        <v>3103</v>
      </c>
    </row>
    <row r="229" spans="1:2" ht="17.100000000000001" customHeight="1">
      <c r="A229" s="25" t="s">
        <v>1545</v>
      </c>
      <c r="B229" s="26"/>
    </row>
    <row r="230" spans="1:2" ht="17.100000000000001" customHeight="1">
      <c r="A230" s="25" t="s">
        <v>1546</v>
      </c>
      <c r="B230" s="26">
        <v>5549</v>
      </c>
    </row>
    <row r="231" spans="1:2" ht="17.100000000000001" customHeight="1">
      <c r="A231" s="25" t="s">
        <v>1547</v>
      </c>
      <c r="B231" s="26">
        <v>1595</v>
      </c>
    </row>
    <row r="232" spans="1:2" ht="17.100000000000001" customHeight="1">
      <c r="A232" s="25" t="s">
        <v>1548</v>
      </c>
      <c r="B232" s="26"/>
    </row>
    <row r="233" spans="1:2" ht="17.100000000000001" customHeight="1">
      <c r="A233" s="25" t="s">
        <v>1549</v>
      </c>
      <c r="B233" s="26">
        <v>3954</v>
      </c>
    </row>
    <row r="234" spans="1:2" ht="17.100000000000001" customHeight="1">
      <c r="A234" s="25" t="s">
        <v>1550</v>
      </c>
      <c r="B234" s="26">
        <v>5576</v>
      </c>
    </row>
    <row r="235" spans="1:2" ht="17.100000000000001" customHeight="1">
      <c r="A235" s="25" t="s">
        <v>1551</v>
      </c>
      <c r="B235" s="26">
        <v>5573</v>
      </c>
    </row>
    <row r="236" spans="1:2" ht="17.100000000000001" customHeight="1">
      <c r="A236" s="25" t="s">
        <v>1552</v>
      </c>
      <c r="B236" s="26">
        <v>3</v>
      </c>
    </row>
    <row r="237" spans="1:2" ht="17.100000000000001" customHeight="1">
      <c r="A237" s="25" t="s">
        <v>1553</v>
      </c>
      <c r="B237" s="26"/>
    </row>
    <row r="238" spans="1:2" ht="17.100000000000001" customHeight="1">
      <c r="A238" s="25" t="s">
        <v>1554</v>
      </c>
      <c r="B238" s="26"/>
    </row>
    <row r="239" spans="1:2" ht="17.100000000000001" customHeight="1">
      <c r="A239" s="25" t="s">
        <v>1555</v>
      </c>
      <c r="B239" s="26"/>
    </row>
    <row r="240" spans="1:2" ht="17.100000000000001" customHeight="1">
      <c r="A240" s="25" t="s">
        <v>1556</v>
      </c>
      <c r="B240" s="26">
        <v>2776</v>
      </c>
    </row>
    <row r="241" spans="1:2" ht="17.100000000000001" customHeight="1">
      <c r="A241" s="25" t="s">
        <v>1557</v>
      </c>
      <c r="B241" s="26">
        <v>1770</v>
      </c>
    </row>
    <row r="242" spans="1:2" ht="17.100000000000001" customHeight="1">
      <c r="A242" s="25" t="s">
        <v>1558</v>
      </c>
      <c r="B242" s="26">
        <v>1006</v>
      </c>
    </row>
    <row r="243" spans="1:2" ht="17.100000000000001" customHeight="1">
      <c r="A243" s="25" t="s">
        <v>1559</v>
      </c>
      <c r="B243" s="26">
        <v>2</v>
      </c>
    </row>
    <row r="244" spans="1:2" ht="17.100000000000001" customHeight="1">
      <c r="A244" s="25" t="s">
        <v>1560</v>
      </c>
      <c r="B244" s="26">
        <v>1</v>
      </c>
    </row>
    <row r="245" spans="1:2" ht="17.100000000000001" customHeight="1">
      <c r="A245" s="25" t="s">
        <v>1561</v>
      </c>
      <c r="B245" s="26">
        <v>1</v>
      </c>
    </row>
    <row r="246" spans="1:2" ht="17.100000000000001" customHeight="1">
      <c r="A246" s="25" t="s">
        <v>1562</v>
      </c>
      <c r="B246" s="26">
        <v>87848</v>
      </c>
    </row>
    <row r="247" spans="1:2" ht="17.100000000000001" customHeight="1">
      <c r="A247" s="25" t="s">
        <v>1563</v>
      </c>
      <c r="B247" s="26">
        <v>21726</v>
      </c>
    </row>
    <row r="248" spans="1:2" ht="17.100000000000001" customHeight="1">
      <c r="A248" s="25" t="s">
        <v>1564</v>
      </c>
      <c r="B248" s="26">
        <v>3603</v>
      </c>
    </row>
    <row r="249" spans="1:2" ht="17.100000000000001" customHeight="1">
      <c r="A249" s="25" t="s">
        <v>1565</v>
      </c>
      <c r="B249" s="26">
        <v>3603</v>
      </c>
    </row>
    <row r="250" spans="1:2" ht="17.100000000000001" customHeight="1">
      <c r="A250" s="25" t="s">
        <v>1566</v>
      </c>
      <c r="B250" s="26"/>
    </row>
    <row r="251" spans="1:2" ht="17.100000000000001" customHeight="1">
      <c r="A251" s="25" t="s">
        <v>1567</v>
      </c>
      <c r="B251" s="26"/>
    </row>
    <row r="252" spans="1:2" ht="17.100000000000001" customHeight="1">
      <c r="A252" s="25" t="s">
        <v>1568</v>
      </c>
      <c r="B252" s="26"/>
    </row>
    <row r="253" spans="1:2" ht="17.100000000000001" customHeight="1">
      <c r="A253" s="25" t="s">
        <v>1569</v>
      </c>
      <c r="B253" s="26"/>
    </row>
    <row r="254" spans="1:2" ht="17.100000000000001" customHeight="1">
      <c r="A254" s="25" t="s">
        <v>1570</v>
      </c>
      <c r="B254" s="26"/>
    </row>
    <row r="255" spans="1:2" ht="17.100000000000001" customHeight="1">
      <c r="A255" s="25" t="s">
        <v>1571</v>
      </c>
      <c r="B255" s="26">
        <v>1185</v>
      </c>
    </row>
    <row r="256" spans="1:2" ht="17.100000000000001" customHeight="1">
      <c r="A256" s="25" t="s">
        <v>1572</v>
      </c>
      <c r="B256" s="26">
        <v>1185</v>
      </c>
    </row>
    <row r="257" spans="1:2" ht="17.100000000000001" customHeight="1">
      <c r="A257" s="25" t="s">
        <v>1573</v>
      </c>
      <c r="B257" s="26"/>
    </row>
    <row r="258" spans="1:2" ht="17.100000000000001" customHeight="1">
      <c r="A258" s="25" t="s">
        <v>1574</v>
      </c>
      <c r="B258" s="26">
        <v>7</v>
      </c>
    </row>
    <row r="259" spans="1:2" ht="17.100000000000001" customHeight="1">
      <c r="A259" s="25" t="s">
        <v>1575</v>
      </c>
      <c r="B259" s="26">
        <v>630</v>
      </c>
    </row>
    <row r="260" spans="1:2" ht="17.100000000000001" customHeight="1">
      <c r="A260" s="25" t="s">
        <v>1576</v>
      </c>
      <c r="B260" s="26">
        <v>8150</v>
      </c>
    </row>
    <row r="261" spans="1:2" ht="17.100000000000001" customHeight="1">
      <c r="A261" s="25" t="s">
        <v>1577</v>
      </c>
      <c r="B261" s="26">
        <v>8150</v>
      </c>
    </row>
    <row r="262" spans="1:2" ht="17.100000000000001" customHeight="1">
      <c r="A262" s="25" t="s">
        <v>1578</v>
      </c>
      <c r="B262" s="26"/>
    </row>
    <row r="263" spans="1:2" ht="17.100000000000001" customHeight="1">
      <c r="A263" s="25" t="s">
        <v>1579</v>
      </c>
      <c r="B263" s="26"/>
    </row>
    <row r="264" spans="1:2" ht="17.100000000000001" customHeight="1">
      <c r="A264" s="25" t="s">
        <v>1580</v>
      </c>
      <c r="B264" s="26"/>
    </row>
    <row r="265" spans="1:2" ht="17.100000000000001" customHeight="1">
      <c r="A265" s="25" t="s">
        <v>1581</v>
      </c>
      <c r="B265" s="26">
        <v>1</v>
      </c>
    </row>
    <row r="266" spans="1:2" ht="17.100000000000001" customHeight="1">
      <c r="A266" s="25" t="s">
        <v>1582</v>
      </c>
      <c r="B266" s="26">
        <v>1</v>
      </c>
    </row>
    <row r="267" spans="1:2" ht="17.100000000000001" customHeight="1">
      <c r="A267" s="25" t="s">
        <v>1583</v>
      </c>
      <c r="B267" s="26"/>
    </row>
    <row r="268" spans="1:2" ht="17.100000000000001" customHeight="1">
      <c r="A268" s="25" t="s">
        <v>1584</v>
      </c>
      <c r="B268" s="26">
        <v>2075</v>
      </c>
    </row>
    <row r="269" spans="1:2" ht="17.100000000000001" customHeight="1">
      <c r="A269" s="25" t="s">
        <v>1585</v>
      </c>
      <c r="B269" s="26">
        <v>5</v>
      </c>
    </row>
    <row r="270" spans="1:2" ht="17.100000000000001" customHeight="1">
      <c r="A270" s="25" t="s">
        <v>1586</v>
      </c>
      <c r="B270" s="26"/>
    </row>
    <row r="271" spans="1:2" ht="17.100000000000001" customHeight="1">
      <c r="A271" s="25" t="s">
        <v>1587</v>
      </c>
      <c r="B271" s="26"/>
    </row>
    <row r="272" spans="1:2" ht="17.100000000000001" customHeight="1">
      <c r="A272" s="25" t="s">
        <v>1588</v>
      </c>
      <c r="B272" s="26"/>
    </row>
    <row r="273" spans="1:2" ht="17.100000000000001" customHeight="1">
      <c r="A273" s="25" t="s">
        <v>1589</v>
      </c>
      <c r="B273" s="26"/>
    </row>
    <row r="274" spans="1:2" ht="17.100000000000001" customHeight="1">
      <c r="A274" s="25" t="s">
        <v>1590</v>
      </c>
      <c r="B274" s="26">
        <v>2</v>
      </c>
    </row>
    <row r="275" spans="1:2" ht="17.100000000000001" customHeight="1">
      <c r="A275" s="25" t="s">
        <v>1591</v>
      </c>
      <c r="B275" s="26">
        <v>3</v>
      </c>
    </row>
    <row r="276" spans="1:2" ht="17.100000000000001" customHeight="1">
      <c r="A276" s="25" t="s">
        <v>1592</v>
      </c>
      <c r="B276" s="26"/>
    </row>
    <row r="277" spans="1:2" ht="17.100000000000001" customHeight="1">
      <c r="A277" s="25" t="s">
        <v>1593</v>
      </c>
      <c r="B277" s="26"/>
    </row>
    <row r="278" spans="1:2" ht="17.100000000000001" customHeight="1">
      <c r="A278" s="25" t="s">
        <v>1594</v>
      </c>
      <c r="B278" s="26"/>
    </row>
    <row r="279" spans="1:2" ht="17.100000000000001" customHeight="1">
      <c r="A279" s="25" t="s">
        <v>1595</v>
      </c>
      <c r="B279" s="26"/>
    </row>
    <row r="280" spans="1:2" ht="17.100000000000001" customHeight="1">
      <c r="A280" s="25" t="s">
        <v>1596</v>
      </c>
      <c r="B280" s="26"/>
    </row>
    <row r="281" spans="1:2" ht="17.100000000000001" customHeight="1">
      <c r="A281" s="25" t="s">
        <v>1597</v>
      </c>
      <c r="B281" s="26"/>
    </row>
    <row r="282" spans="1:2" ht="17.100000000000001" customHeight="1">
      <c r="A282" s="25" t="s">
        <v>1598</v>
      </c>
      <c r="B282" s="26"/>
    </row>
    <row r="283" spans="1:2" ht="17.100000000000001" customHeight="1">
      <c r="A283" s="25" t="s">
        <v>1599</v>
      </c>
      <c r="B283" s="26"/>
    </row>
    <row r="284" spans="1:2" ht="17.100000000000001" customHeight="1">
      <c r="A284" s="25" t="s">
        <v>1600</v>
      </c>
      <c r="B284" s="26"/>
    </row>
    <row r="285" spans="1:2" ht="17.100000000000001" customHeight="1">
      <c r="A285" s="25" t="s">
        <v>1601</v>
      </c>
      <c r="B285" s="26"/>
    </row>
    <row r="286" spans="1:2" ht="17.100000000000001" customHeight="1">
      <c r="A286" s="25" t="s">
        <v>1602</v>
      </c>
      <c r="B286" s="26"/>
    </row>
    <row r="287" spans="1:2" ht="17.100000000000001" customHeight="1">
      <c r="A287" s="25" t="s">
        <v>1603</v>
      </c>
      <c r="B287" s="26"/>
    </row>
    <row r="288" spans="1:2" ht="17.100000000000001" customHeight="1">
      <c r="A288" s="25" t="s">
        <v>1604</v>
      </c>
      <c r="B288" s="26"/>
    </row>
    <row r="289" spans="1:2" ht="17.100000000000001" customHeight="1">
      <c r="A289" s="25" t="s">
        <v>1605</v>
      </c>
      <c r="B289" s="26"/>
    </row>
    <row r="290" spans="1:2" ht="17.100000000000001" customHeight="1">
      <c r="A290" s="25" t="s">
        <v>1606</v>
      </c>
      <c r="B290" s="26"/>
    </row>
    <row r="291" spans="1:2" ht="17.100000000000001" customHeight="1">
      <c r="A291" s="25" t="s">
        <v>1607</v>
      </c>
      <c r="B291" s="26"/>
    </row>
    <row r="292" spans="1:2" ht="17.100000000000001" customHeight="1">
      <c r="A292" s="25" t="s">
        <v>1608</v>
      </c>
      <c r="B292" s="26"/>
    </row>
    <row r="293" spans="1:2" ht="17.100000000000001" customHeight="1">
      <c r="A293" s="25" t="s">
        <v>1609</v>
      </c>
      <c r="B293" s="26"/>
    </row>
    <row r="294" spans="1:2" ht="17.100000000000001" customHeight="1">
      <c r="A294" s="25" t="s">
        <v>1610</v>
      </c>
      <c r="B294" s="26"/>
    </row>
    <row r="295" spans="1:2" ht="17.100000000000001" customHeight="1">
      <c r="A295" s="25" t="s">
        <v>1611</v>
      </c>
      <c r="B295" s="26"/>
    </row>
    <row r="296" spans="1:2" ht="17.100000000000001" customHeight="1">
      <c r="A296" s="25" t="s">
        <v>1612</v>
      </c>
      <c r="B296" s="26"/>
    </row>
    <row r="297" spans="1:2" ht="17.100000000000001" customHeight="1">
      <c r="A297" s="25" t="s">
        <v>1613</v>
      </c>
      <c r="B297" s="26"/>
    </row>
    <row r="298" spans="1:2" ht="17.100000000000001" customHeight="1">
      <c r="A298" s="25" t="s">
        <v>1614</v>
      </c>
      <c r="B298" s="26"/>
    </row>
    <row r="299" spans="1:2" ht="17.100000000000001" customHeight="1">
      <c r="A299" s="25" t="s">
        <v>1615</v>
      </c>
      <c r="B299" s="26"/>
    </row>
    <row r="300" spans="1:2" ht="17.100000000000001" customHeight="1">
      <c r="A300" s="25" t="s">
        <v>1616</v>
      </c>
      <c r="B300" s="26"/>
    </row>
    <row r="301" spans="1:2" ht="17.100000000000001" customHeight="1">
      <c r="A301" s="25" t="s">
        <v>1617</v>
      </c>
      <c r="B301" s="26"/>
    </row>
    <row r="302" spans="1:2" ht="17.100000000000001" customHeight="1">
      <c r="A302" s="25" t="s">
        <v>1618</v>
      </c>
      <c r="B302" s="26"/>
    </row>
    <row r="303" spans="1:2" ht="17.100000000000001" customHeight="1">
      <c r="A303" s="25" t="s">
        <v>1619</v>
      </c>
      <c r="B303" s="26"/>
    </row>
    <row r="304" spans="1:2" ht="17.100000000000001" customHeight="1">
      <c r="A304" s="25" t="s">
        <v>1615</v>
      </c>
      <c r="B304" s="26"/>
    </row>
    <row r="305" spans="1:2" ht="17.100000000000001" customHeight="1">
      <c r="A305" s="25" t="s">
        <v>1620</v>
      </c>
      <c r="B305" s="26"/>
    </row>
    <row r="306" spans="1:2" ht="17.100000000000001" customHeight="1">
      <c r="A306" s="25" t="s">
        <v>1621</v>
      </c>
      <c r="B306" s="26"/>
    </row>
    <row r="307" spans="1:2" ht="17.100000000000001" customHeight="1">
      <c r="A307" s="25" t="s">
        <v>1622</v>
      </c>
      <c r="B307" s="26"/>
    </row>
    <row r="308" spans="1:2" ht="17.100000000000001" customHeight="1">
      <c r="A308" s="25" t="s">
        <v>1623</v>
      </c>
      <c r="B308" s="26"/>
    </row>
    <row r="309" spans="1:2" ht="17.100000000000001" customHeight="1">
      <c r="A309" s="25" t="s">
        <v>1624</v>
      </c>
      <c r="B309" s="26"/>
    </row>
    <row r="310" spans="1:2" ht="17.100000000000001" customHeight="1">
      <c r="A310" s="25" t="s">
        <v>1625</v>
      </c>
      <c r="B310" s="26"/>
    </row>
    <row r="311" spans="1:2" ht="17.100000000000001" customHeight="1">
      <c r="A311" s="25" t="s">
        <v>1626</v>
      </c>
      <c r="B311" s="26"/>
    </row>
    <row r="312" spans="1:2" ht="17.100000000000001" customHeight="1">
      <c r="A312" s="25" t="s">
        <v>1627</v>
      </c>
      <c r="B312" s="26"/>
    </row>
    <row r="313" spans="1:2" ht="17.100000000000001" customHeight="1">
      <c r="A313" s="25" t="s">
        <v>1628</v>
      </c>
      <c r="B313" s="26"/>
    </row>
    <row r="314" spans="1:2" ht="17.100000000000001" customHeight="1">
      <c r="A314" s="25" t="s">
        <v>1629</v>
      </c>
      <c r="B314" s="26"/>
    </row>
    <row r="315" spans="1:2" ht="17.100000000000001" customHeight="1">
      <c r="A315" s="25" t="s">
        <v>1630</v>
      </c>
      <c r="B315" s="26"/>
    </row>
    <row r="316" spans="1:2" ht="17.100000000000001" customHeight="1">
      <c r="A316" s="25" t="s">
        <v>1631</v>
      </c>
      <c r="B316" s="26"/>
    </row>
    <row r="317" spans="1:2" ht="17.100000000000001" customHeight="1">
      <c r="A317" s="25" t="s">
        <v>1615</v>
      </c>
      <c r="B317" s="26"/>
    </row>
    <row r="318" spans="1:2" ht="17.100000000000001" customHeight="1">
      <c r="A318" s="25" t="s">
        <v>1632</v>
      </c>
      <c r="B318" s="26"/>
    </row>
    <row r="319" spans="1:2" ht="17.100000000000001" customHeight="1">
      <c r="A319" s="25" t="s">
        <v>1633</v>
      </c>
      <c r="B319" s="26"/>
    </row>
    <row r="320" spans="1:2" ht="17.100000000000001" customHeight="1">
      <c r="A320" s="25" t="s">
        <v>1634</v>
      </c>
      <c r="B320" s="26"/>
    </row>
    <row r="321" spans="1:2" ht="17.100000000000001" customHeight="1">
      <c r="A321" s="25" t="s">
        <v>1615</v>
      </c>
      <c r="B321" s="26"/>
    </row>
    <row r="322" spans="1:2" ht="17.100000000000001" customHeight="1">
      <c r="A322" s="25" t="s">
        <v>1635</v>
      </c>
      <c r="B322" s="26"/>
    </row>
    <row r="323" spans="1:2" ht="17.100000000000001" customHeight="1">
      <c r="A323" s="25" t="s">
        <v>1636</v>
      </c>
      <c r="B323" s="26"/>
    </row>
    <row r="324" spans="1:2" ht="17.100000000000001" customHeight="1">
      <c r="A324" s="25" t="s">
        <v>1637</v>
      </c>
      <c r="B324" s="26"/>
    </row>
    <row r="325" spans="1:2" ht="17.100000000000001" customHeight="1">
      <c r="A325" s="25" t="s">
        <v>1638</v>
      </c>
      <c r="B325" s="26"/>
    </row>
    <row r="326" spans="1:2" ht="17.100000000000001" customHeight="1">
      <c r="A326" s="25" t="s">
        <v>1639</v>
      </c>
      <c r="B326" s="26"/>
    </row>
    <row r="327" spans="1:2" ht="17.100000000000001" customHeight="1">
      <c r="A327" s="25" t="s">
        <v>1640</v>
      </c>
      <c r="B327" s="26"/>
    </row>
    <row r="328" spans="1:2" ht="17.100000000000001" customHeight="1">
      <c r="A328" s="25" t="s">
        <v>1641</v>
      </c>
      <c r="B328" s="26"/>
    </row>
    <row r="329" spans="1:2" ht="17.100000000000001" customHeight="1">
      <c r="A329" s="25" t="s">
        <v>1642</v>
      </c>
      <c r="B329" s="26"/>
    </row>
    <row r="330" spans="1:2" ht="17.100000000000001" customHeight="1">
      <c r="A330" s="25" t="s">
        <v>1643</v>
      </c>
      <c r="B330" s="26"/>
    </row>
    <row r="331" spans="1:2" ht="17.100000000000001" customHeight="1">
      <c r="A331" s="25" t="s">
        <v>1644</v>
      </c>
      <c r="B331" s="26">
        <v>499</v>
      </c>
    </row>
    <row r="332" spans="1:2" ht="17.100000000000001" customHeight="1">
      <c r="A332" s="25" t="s">
        <v>1645</v>
      </c>
      <c r="B332" s="26">
        <v>499</v>
      </c>
    </row>
    <row r="333" spans="1:2" ht="17.100000000000001" customHeight="1">
      <c r="A333" s="25" t="s">
        <v>1646</v>
      </c>
      <c r="B333" s="26"/>
    </row>
    <row r="334" spans="1:2" ht="17.100000000000001" customHeight="1">
      <c r="A334" s="25" t="s">
        <v>1647</v>
      </c>
      <c r="B334" s="26"/>
    </row>
    <row r="335" spans="1:2" ht="17.100000000000001" customHeight="1">
      <c r="A335" s="25" t="s">
        <v>1648</v>
      </c>
      <c r="B335" s="26"/>
    </row>
    <row r="336" spans="1:2" ht="17.100000000000001" customHeight="1">
      <c r="A336" s="25" t="s">
        <v>1649</v>
      </c>
      <c r="B336" s="26"/>
    </row>
    <row r="337" spans="1:2" ht="17.100000000000001" customHeight="1">
      <c r="A337" s="25" t="s">
        <v>1650</v>
      </c>
      <c r="B337" s="26">
        <v>724</v>
      </c>
    </row>
    <row r="338" spans="1:2" ht="17.100000000000001" customHeight="1">
      <c r="A338" s="25" t="s">
        <v>1651</v>
      </c>
      <c r="B338" s="26"/>
    </row>
    <row r="339" spans="1:2" ht="17.100000000000001" customHeight="1">
      <c r="A339" s="25" t="s">
        <v>1652</v>
      </c>
      <c r="B339" s="26">
        <v>48</v>
      </c>
    </row>
    <row r="340" spans="1:2" ht="17.100000000000001" customHeight="1">
      <c r="A340" s="25" t="s">
        <v>1653</v>
      </c>
      <c r="B340" s="26">
        <v>676</v>
      </c>
    </row>
    <row r="341" spans="1:2" ht="17.100000000000001" customHeight="1">
      <c r="A341" s="25" t="s">
        <v>1654</v>
      </c>
      <c r="B341" s="26"/>
    </row>
    <row r="342" spans="1:2" ht="17.100000000000001" customHeight="1">
      <c r="A342" s="25" t="s">
        <v>1655</v>
      </c>
      <c r="B342" s="26"/>
    </row>
    <row r="343" spans="1:2" ht="17.100000000000001" customHeight="1">
      <c r="A343" s="25" t="s">
        <v>1656</v>
      </c>
      <c r="B343" s="26"/>
    </row>
    <row r="344" spans="1:2" ht="17.100000000000001" customHeight="1">
      <c r="A344" s="25" t="s">
        <v>1657</v>
      </c>
      <c r="B344" s="26"/>
    </row>
    <row r="345" spans="1:2" ht="17.100000000000001" customHeight="1">
      <c r="A345" s="25" t="s">
        <v>1658</v>
      </c>
      <c r="B345" s="26"/>
    </row>
    <row r="346" spans="1:2" ht="17.100000000000001" customHeight="1">
      <c r="A346" s="25" t="s">
        <v>1659</v>
      </c>
      <c r="B346" s="26"/>
    </row>
    <row r="347" spans="1:2" ht="17.100000000000001" customHeight="1">
      <c r="A347" s="25" t="s">
        <v>1660</v>
      </c>
      <c r="B347" s="26"/>
    </row>
    <row r="348" spans="1:2" ht="17.100000000000001" customHeight="1">
      <c r="A348" s="25" t="s">
        <v>1661</v>
      </c>
      <c r="B348" s="26"/>
    </row>
    <row r="349" spans="1:2" ht="17.100000000000001" customHeight="1">
      <c r="A349" s="25" t="s">
        <v>1662</v>
      </c>
      <c r="B349" s="26"/>
    </row>
    <row r="350" spans="1:2" ht="17.100000000000001" customHeight="1">
      <c r="A350" s="25" t="s">
        <v>1663</v>
      </c>
      <c r="B350" s="26"/>
    </row>
    <row r="351" spans="1:2" ht="17.100000000000001" customHeight="1">
      <c r="A351" s="25" t="s">
        <v>1664</v>
      </c>
      <c r="B351" s="26">
        <v>198</v>
      </c>
    </row>
    <row r="352" spans="1:2" ht="17.100000000000001" customHeight="1">
      <c r="A352" s="25" t="s">
        <v>1665</v>
      </c>
      <c r="B352" s="26"/>
    </row>
    <row r="353" spans="1:2" ht="17.100000000000001" customHeight="1">
      <c r="A353" s="25" t="s">
        <v>1666</v>
      </c>
      <c r="B353" s="26"/>
    </row>
    <row r="354" spans="1:2" ht="17.100000000000001" customHeight="1">
      <c r="A354" s="25" t="s">
        <v>1667</v>
      </c>
      <c r="B354" s="26"/>
    </row>
    <row r="355" spans="1:2" ht="17.100000000000001" customHeight="1">
      <c r="A355" s="25" t="s">
        <v>1668</v>
      </c>
      <c r="B355" s="26">
        <v>198</v>
      </c>
    </row>
    <row r="356" spans="1:2" ht="17.100000000000001" customHeight="1">
      <c r="A356" s="25" t="s">
        <v>1669</v>
      </c>
      <c r="B356" s="26"/>
    </row>
    <row r="357" spans="1:2" ht="17.100000000000001" customHeight="1">
      <c r="A357" s="25" t="s">
        <v>1670</v>
      </c>
      <c r="B357" s="26">
        <v>526</v>
      </c>
    </row>
    <row r="358" spans="1:2" ht="17.100000000000001" customHeight="1">
      <c r="A358" s="25" t="s">
        <v>1671</v>
      </c>
      <c r="B358" s="26">
        <v>5</v>
      </c>
    </row>
    <row r="359" spans="1:2" ht="17.100000000000001" customHeight="1">
      <c r="A359" s="25" t="s">
        <v>1615</v>
      </c>
      <c r="B359" s="26"/>
    </row>
    <row r="360" spans="1:2" ht="17.100000000000001" customHeight="1">
      <c r="A360" s="25" t="s">
        <v>1672</v>
      </c>
      <c r="B360" s="26">
        <v>521</v>
      </c>
    </row>
    <row r="361" spans="1:2" ht="17.100000000000001" customHeight="1">
      <c r="A361" s="25" t="s">
        <v>1673</v>
      </c>
      <c r="B361" s="26"/>
    </row>
    <row r="362" spans="1:2" ht="17.100000000000001" customHeight="1">
      <c r="A362" s="25" t="s">
        <v>1674</v>
      </c>
      <c r="B362" s="26"/>
    </row>
    <row r="363" spans="1:2" ht="17.100000000000001" customHeight="1">
      <c r="A363" s="25" t="s">
        <v>1675</v>
      </c>
      <c r="B363" s="26"/>
    </row>
    <row r="364" spans="1:2" ht="17.100000000000001" customHeight="1">
      <c r="A364" s="25" t="s">
        <v>1676</v>
      </c>
      <c r="B364" s="26"/>
    </row>
    <row r="365" spans="1:2" ht="17.100000000000001" customHeight="1">
      <c r="A365" s="25" t="s">
        <v>1677</v>
      </c>
      <c r="B365" s="26"/>
    </row>
    <row r="366" spans="1:2" ht="17.100000000000001" customHeight="1">
      <c r="A366" s="25" t="s">
        <v>1615</v>
      </c>
      <c r="B366" s="26"/>
    </row>
    <row r="367" spans="1:2" ht="17.100000000000001" customHeight="1">
      <c r="A367" s="25" t="s">
        <v>1678</v>
      </c>
      <c r="B367" s="26"/>
    </row>
    <row r="368" spans="1:2" ht="17.100000000000001" customHeight="1">
      <c r="A368" s="25" t="s">
        <v>1679</v>
      </c>
      <c r="B368" s="26"/>
    </row>
    <row r="369" spans="1:2" ht="17.100000000000001" customHeight="1">
      <c r="A369" s="25" t="s">
        <v>1680</v>
      </c>
      <c r="B369" s="26"/>
    </row>
    <row r="370" spans="1:2" ht="17.100000000000001" customHeight="1">
      <c r="A370" s="25" t="s">
        <v>1615</v>
      </c>
      <c r="B370" s="26"/>
    </row>
    <row r="371" spans="1:2" ht="17.100000000000001" customHeight="1">
      <c r="A371" s="25" t="s">
        <v>1681</v>
      </c>
      <c r="B371" s="26"/>
    </row>
    <row r="372" spans="1:2" ht="17.100000000000001" customHeight="1">
      <c r="A372" s="25" t="s">
        <v>1682</v>
      </c>
      <c r="B372" s="26"/>
    </row>
    <row r="373" spans="1:2" ht="17.100000000000001" customHeight="1">
      <c r="A373" s="25" t="s">
        <v>1615</v>
      </c>
      <c r="B373" s="26"/>
    </row>
    <row r="374" spans="1:2" ht="17.100000000000001" customHeight="1">
      <c r="A374" s="25" t="s">
        <v>1683</v>
      </c>
      <c r="B374" s="26"/>
    </row>
    <row r="375" spans="1:2" ht="17.100000000000001" customHeight="1">
      <c r="A375" s="25" t="s">
        <v>1684</v>
      </c>
      <c r="B375" s="26"/>
    </row>
    <row r="376" spans="1:2" ht="17.100000000000001" customHeight="1">
      <c r="A376" s="25" t="s">
        <v>1685</v>
      </c>
      <c r="B376" s="26"/>
    </row>
    <row r="377" spans="1:2" ht="17.100000000000001" customHeight="1">
      <c r="A377" s="25" t="s">
        <v>1686</v>
      </c>
      <c r="B377" s="26"/>
    </row>
    <row r="378" spans="1:2" ht="17.100000000000001" customHeight="1">
      <c r="A378" s="25" t="s">
        <v>1687</v>
      </c>
      <c r="B378" s="26"/>
    </row>
    <row r="379" spans="1:2" ht="17.100000000000001" customHeight="1">
      <c r="A379" s="25" t="s">
        <v>1688</v>
      </c>
      <c r="B379" s="26"/>
    </row>
    <row r="380" spans="1:2" ht="17.100000000000001" customHeight="1">
      <c r="A380" s="25" t="s">
        <v>1689</v>
      </c>
      <c r="B380" s="26"/>
    </row>
    <row r="381" spans="1:2" ht="17.100000000000001" customHeight="1">
      <c r="A381" s="25" t="s">
        <v>1690</v>
      </c>
      <c r="B381" s="26"/>
    </row>
    <row r="382" spans="1:2" ht="17.100000000000001" customHeight="1">
      <c r="A382" s="25" t="s">
        <v>1691</v>
      </c>
      <c r="B382" s="26"/>
    </row>
    <row r="383" spans="1:2" ht="17.100000000000001" customHeight="1">
      <c r="A383" s="25" t="s">
        <v>1692</v>
      </c>
      <c r="B383" s="26"/>
    </row>
    <row r="384" spans="1:2" ht="17.100000000000001" customHeight="1">
      <c r="A384" s="25" t="s">
        <v>1693</v>
      </c>
      <c r="B384" s="26"/>
    </row>
    <row r="385" spans="1:2" ht="17.100000000000001" customHeight="1">
      <c r="A385" s="25" t="s">
        <v>1694</v>
      </c>
      <c r="B385" s="26"/>
    </row>
    <row r="386" spans="1:2" ht="17.100000000000001" customHeight="1">
      <c r="A386" s="25" t="s">
        <v>1695</v>
      </c>
      <c r="B386" s="26">
        <v>45</v>
      </c>
    </row>
    <row r="387" spans="1:2" ht="17.100000000000001" customHeight="1">
      <c r="A387" s="25" t="s">
        <v>1615</v>
      </c>
      <c r="B387" s="26"/>
    </row>
    <row r="388" spans="1:2" ht="17.100000000000001" customHeight="1">
      <c r="A388" s="25" t="s">
        <v>1696</v>
      </c>
      <c r="B388" s="26">
        <v>45</v>
      </c>
    </row>
    <row r="389" spans="1:2" ht="17.100000000000001" customHeight="1">
      <c r="A389" s="25" t="s">
        <v>1697</v>
      </c>
      <c r="B389" s="26"/>
    </row>
    <row r="390" spans="1:2" ht="17.100000000000001" customHeight="1">
      <c r="A390" s="25" t="s">
        <v>1698</v>
      </c>
      <c r="B390" s="26">
        <v>47</v>
      </c>
    </row>
    <row r="391" spans="1:2" ht="17.100000000000001" customHeight="1">
      <c r="A391" s="25" t="s">
        <v>1699</v>
      </c>
      <c r="B391" s="26"/>
    </row>
    <row r="392" spans="1:2" ht="17.100000000000001" customHeight="1">
      <c r="A392" s="25" t="s">
        <v>1700</v>
      </c>
      <c r="B392" s="26"/>
    </row>
    <row r="393" spans="1:2" ht="17.100000000000001" customHeight="1">
      <c r="A393" s="25" t="s">
        <v>1615</v>
      </c>
      <c r="B393" s="26"/>
    </row>
    <row r="394" spans="1:2" ht="17.100000000000001" customHeight="1">
      <c r="A394" s="25" t="s">
        <v>1701</v>
      </c>
      <c r="B394" s="26"/>
    </row>
    <row r="395" spans="1:2" ht="17.100000000000001" customHeight="1">
      <c r="A395" s="25" t="s">
        <v>1702</v>
      </c>
      <c r="B395" s="26"/>
    </row>
    <row r="396" spans="1:2" ht="17.100000000000001" customHeight="1">
      <c r="A396" s="25" t="s">
        <v>1703</v>
      </c>
      <c r="B396" s="26">
        <v>47</v>
      </c>
    </row>
    <row r="397" spans="1:2" ht="17.100000000000001" customHeight="1">
      <c r="A397" s="25" t="s">
        <v>1704</v>
      </c>
      <c r="B397" s="26"/>
    </row>
    <row r="398" spans="1:2" ht="17.100000000000001" customHeight="1">
      <c r="A398" s="25" t="s">
        <v>1705</v>
      </c>
      <c r="B398" s="26"/>
    </row>
    <row r="399" spans="1:2" ht="17.100000000000001" customHeight="1">
      <c r="A399" s="25" t="s">
        <v>1706</v>
      </c>
      <c r="B399" s="26"/>
    </row>
    <row r="400" spans="1:2" ht="17.100000000000001" customHeight="1">
      <c r="A400" s="25" t="s">
        <v>1707</v>
      </c>
      <c r="B400" s="26"/>
    </row>
    <row r="401" spans="1:2" ht="17.100000000000001" customHeight="1">
      <c r="A401" s="25" t="s">
        <v>1708</v>
      </c>
      <c r="B401" s="26"/>
    </row>
    <row r="402" spans="1:2" ht="17.100000000000001" customHeight="1">
      <c r="A402" s="25" t="s">
        <v>1709</v>
      </c>
      <c r="B402" s="26">
        <v>1</v>
      </c>
    </row>
    <row r="403" spans="1:2" ht="17.100000000000001" customHeight="1">
      <c r="A403" s="25" t="s">
        <v>1710</v>
      </c>
      <c r="B403" s="26">
        <v>1</v>
      </c>
    </row>
    <row r="404" spans="1:2" ht="17.100000000000001" customHeight="1">
      <c r="A404" s="25" t="s">
        <v>1711</v>
      </c>
      <c r="B404" s="26"/>
    </row>
    <row r="405" spans="1:2" ht="17.100000000000001" customHeight="1">
      <c r="A405" s="25" t="s">
        <v>1712</v>
      </c>
      <c r="B405" s="26">
        <v>30</v>
      </c>
    </row>
    <row r="406" spans="1:2" ht="17.100000000000001" customHeight="1">
      <c r="A406" s="25" t="s">
        <v>1713</v>
      </c>
      <c r="B406" s="26"/>
    </row>
    <row r="407" spans="1:2" ht="17.100000000000001" customHeight="1">
      <c r="A407" s="25" t="s">
        <v>1714</v>
      </c>
      <c r="B407" s="26"/>
    </row>
    <row r="408" spans="1:2" ht="17.100000000000001" customHeight="1">
      <c r="A408" s="25" t="s">
        <v>1715</v>
      </c>
      <c r="B408" s="26">
        <v>30</v>
      </c>
    </row>
    <row r="409" spans="1:2" ht="17.100000000000001" customHeight="1">
      <c r="A409" s="25" t="s">
        <v>1716</v>
      </c>
      <c r="B409" s="26"/>
    </row>
    <row r="410" spans="1:2" ht="17.100000000000001" customHeight="1">
      <c r="A410" s="25" t="s">
        <v>1717</v>
      </c>
      <c r="B410" s="26"/>
    </row>
    <row r="411" spans="1:2" ht="17.100000000000001" customHeight="1">
      <c r="A411" s="25" t="s">
        <v>1718</v>
      </c>
      <c r="B411" s="26"/>
    </row>
    <row r="412" spans="1:2" ht="17.100000000000001" customHeight="1">
      <c r="A412" s="25" t="s">
        <v>1719</v>
      </c>
      <c r="B412" s="26"/>
    </row>
    <row r="413" spans="1:2" ht="17.100000000000001" customHeight="1">
      <c r="A413" s="25" t="s">
        <v>1720</v>
      </c>
      <c r="B413" s="26"/>
    </row>
    <row r="414" spans="1:2" ht="17.100000000000001" customHeight="1">
      <c r="A414" s="25" t="s">
        <v>1721</v>
      </c>
      <c r="B414" s="26"/>
    </row>
    <row r="415" spans="1:2" ht="17.100000000000001" customHeight="1">
      <c r="A415" s="25" t="s">
        <v>1722</v>
      </c>
      <c r="B415" s="26"/>
    </row>
    <row r="416" spans="1:2" ht="17.100000000000001" customHeight="1">
      <c r="A416" s="25" t="s">
        <v>1723</v>
      </c>
      <c r="B416" s="26"/>
    </row>
    <row r="417" spans="1:2" ht="17.100000000000001" customHeight="1">
      <c r="A417" s="25" t="s">
        <v>1724</v>
      </c>
      <c r="B417" s="26"/>
    </row>
    <row r="418" spans="1:2" ht="17.100000000000001" customHeight="1">
      <c r="A418" s="25" t="s">
        <v>1725</v>
      </c>
      <c r="B418" s="26"/>
    </row>
    <row r="419" spans="1:2" ht="17.100000000000001" customHeight="1">
      <c r="A419" s="25" t="s">
        <v>1726</v>
      </c>
      <c r="B419" s="26"/>
    </row>
    <row r="420" spans="1:2" ht="17.100000000000001" customHeight="1">
      <c r="A420" s="25" t="s">
        <v>1727</v>
      </c>
      <c r="B420" s="26"/>
    </row>
    <row r="421" spans="1:2" ht="17.100000000000001" customHeight="1">
      <c r="A421" s="25" t="s">
        <v>1728</v>
      </c>
      <c r="B421" s="26"/>
    </row>
    <row r="422" spans="1:2" ht="17.100000000000001" customHeight="1">
      <c r="A422" s="25" t="s">
        <v>1615</v>
      </c>
      <c r="B422" s="26"/>
    </row>
    <row r="423" spans="1:2" ht="17.100000000000001" customHeight="1">
      <c r="A423" s="25" t="s">
        <v>1729</v>
      </c>
      <c r="B423" s="26"/>
    </row>
    <row r="424" spans="1:2" ht="17.100000000000001" customHeight="1">
      <c r="A424" s="25" t="s">
        <v>1730</v>
      </c>
      <c r="B424" s="26"/>
    </row>
    <row r="425" spans="1:2" ht="17.100000000000001" customHeight="1">
      <c r="A425" s="25" t="s">
        <v>1731</v>
      </c>
      <c r="B425" s="26"/>
    </row>
    <row r="426" spans="1:2" ht="17.100000000000001" customHeight="1">
      <c r="A426" s="25" t="s">
        <v>1732</v>
      </c>
      <c r="B426" s="26"/>
    </row>
    <row r="427" spans="1:2" ht="17.100000000000001" customHeight="1">
      <c r="A427" s="25" t="s">
        <v>1733</v>
      </c>
      <c r="B427" s="26">
        <v>6827</v>
      </c>
    </row>
    <row r="428" spans="1:2" ht="17.100000000000001" customHeight="1">
      <c r="A428" s="25" t="s">
        <v>1734</v>
      </c>
      <c r="B428" s="26">
        <v>6827</v>
      </c>
    </row>
    <row r="429" spans="1:2" ht="17.100000000000001" customHeight="1">
      <c r="A429" s="25" t="s">
        <v>1735</v>
      </c>
      <c r="B429" s="26">
        <v>2005</v>
      </c>
    </row>
    <row r="430" spans="1:2" ht="17.100000000000001" customHeight="1">
      <c r="A430" s="25" t="s">
        <v>1736</v>
      </c>
      <c r="B430" s="26"/>
    </row>
    <row r="431" spans="1:2" ht="17.100000000000001" customHeight="1">
      <c r="A431" s="25" t="s">
        <v>1737</v>
      </c>
      <c r="B431" s="26"/>
    </row>
    <row r="432" spans="1:2" ht="17.100000000000001" customHeight="1">
      <c r="A432" s="25" t="s">
        <v>1738</v>
      </c>
      <c r="B432" s="26"/>
    </row>
    <row r="433" spans="1:2" ht="17.100000000000001" customHeight="1">
      <c r="A433" s="25" t="s">
        <v>1739</v>
      </c>
      <c r="B433" s="26"/>
    </row>
    <row r="434" spans="1:2" ht="17.100000000000001" customHeight="1">
      <c r="A434" s="25" t="s">
        <v>1740</v>
      </c>
      <c r="B434" s="26"/>
    </row>
    <row r="435" spans="1:2" ht="17.100000000000001" customHeight="1">
      <c r="A435" s="25" t="s">
        <v>1741</v>
      </c>
      <c r="B435" s="26">
        <v>3</v>
      </c>
    </row>
    <row r="436" spans="1:2" ht="17.100000000000001" customHeight="1">
      <c r="A436" s="25" t="s">
        <v>1742</v>
      </c>
      <c r="B436" s="26"/>
    </row>
    <row r="437" spans="1:2" ht="17.100000000000001" customHeight="1">
      <c r="A437" s="25" t="s">
        <v>1743</v>
      </c>
      <c r="B437" s="26"/>
    </row>
    <row r="438" spans="1:2" ht="17.100000000000001" customHeight="1">
      <c r="A438" s="25" t="s">
        <v>1744</v>
      </c>
      <c r="B438" s="26"/>
    </row>
    <row r="439" spans="1:2" ht="17.100000000000001" customHeight="1">
      <c r="A439" s="25" t="s">
        <v>1745</v>
      </c>
      <c r="B439" s="26">
        <v>332</v>
      </c>
    </row>
    <row r="440" spans="1:2" ht="17.100000000000001" customHeight="1">
      <c r="A440" s="25" t="s">
        <v>1746</v>
      </c>
      <c r="B440" s="26"/>
    </row>
    <row r="441" spans="1:2" ht="17.100000000000001" customHeight="1">
      <c r="A441" s="25" t="s">
        <v>1747</v>
      </c>
      <c r="B441" s="26"/>
    </row>
    <row r="442" spans="1:2" ht="17.100000000000001" customHeight="1">
      <c r="A442" s="25" t="s">
        <v>1748</v>
      </c>
      <c r="B442" s="26"/>
    </row>
    <row r="443" spans="1:2" ht="17.100000000000001" customHeight="1">
      <c r="A443" s="25" t="s">
        <v>1749</v>
      </c>
      <c r="B443" s="26"/>
    </row>
    <row r="444" spans="1:2" ht="17.100000000000001" customHeight="1">
      <c r="A444" s="25" t="s">
        <v>1750</v>
      </c>
      <c r="B444" s="26"/>
    </row>
    <row r="445" spans="1:2" ht="17.100000000000001" customHeight="1">
      <c r="A445" s="25" t="s">
        <v>1751</v>
      </c>
      <c r="B445" s="26">
        <v>144</v>
      </c>
    </row>
    <row r="446" spans="1:2" ht="17.100000000000001" customHeight="1">
      <c r="A446" s="25" t="s">
        <v>1752</v>
      </c>
      <c r="B446" s="26"/>
    </row>
    <row r="447" spans="1:2" ht="17.100000000000001" customHeight="1">
      <c r="A447" s="25" t="s">
        <v>1753</v>
      </c>
      <c r="B447" s="26"/>
    </row>
    <row r="448" spans="1:2" ht="17.100000000000001" customHeight="1">
      <c r="A448" s="25" t="s">
        <v>1754</v>
      </c>
      <c r="B448" s="26"/>
    </row>
    <row r="449" spans="1:2" ht="17.100000000000001" customHeight="1">
      <c r="A449" s="25" t="s">
        <v>1755</v>
      </c>
      <c r="B449" s="26"/>
    </row>
    <row r="450" spans="1:2" ht="17.100000000000001" customHeight="1">
      <c r="A450" s="25" t="s">
        <v>1756</v>
      </c>
      <c r="B450" s="26">
        <v>3604</v>
      </c>
    </row>
    <row r="451" spans="1:2" ht="17.100000000000001" customHeight="1">
      <c r="A451" s="25" t="s">
        <v>1757</v>
      </c>
      <c r="B451" s="26">
        <v>132</v>
      </c>
    </row>
    <row r="452" spans="1:2" ht="17.100000000000001" customHeight="1">
      <c r="A452" s="25" t="s">
        <v>1758</v>
      </c>
      <c r="B452" s="26">
        <v>120</v>
      </c>
    </row>
    <row r="453" spans="1:2" ht="17.100000000000001" customHeight="1">
      <c r="A453" s="25" t="s">
        <v>1759</v>
      </c>
      <c r="B453" s="26"/>
    </row>
    <row r="454" spans="1:2" ht="17.100000000000001" customHeight="1">
      <c r="A454" s="25" t="s">
        <v>1760</v>
      </c>
      <c r="B454" s="26">
        <v>54</v>
      </c>
    </row>
    <row r="455" spans="1:2" ht="17.100000000000001" customHeight="1">
      <c r="A455" s="25" t="s">
        <v>1761</v>
      </c>
      <c r="B455" s="26"/>
    </row>
    <row r="456" spans="1:2" ht="17.100000000000001" customHeight="1">
      <c r="A456" s="25" t="s">
        <v>1762</v>
      </c>
      <c r="B456" s="26">
        <v>433</v>
      </c>
    </row>
    <row r="457" spans="1:2" ht="17.100000000000001" customHeight="1">
      <c r="A457" s="25" t="s">
        <v>1763</v>
      </c>
      <c r="B457" s="26"/>
    </row>
    <row r="458" spans="1:2" ht="17.100000000000001" customHeight="1">
      <c r="A458" s="25" t="s">
        <v>1764</v>
      </c>
      <c r="B458" s="26"/>
    </row>
    <row r="459" spans="1:2" ht="17.100000000000001" customHeight="1">
      <c r="A459" s="25" t="s">
        <v>1765</v>
      </c>
      <c r="B459" s="26"/>
    </row>
    <row r="460" spans="1:2" ht="17.100000000000001" customHeight="1">
      <c r="A460" s="25" t="s">
        <v>1766</v>
      </c>
      <c r="B460" s="26"/>
    </row>
    <row r="461" spans="1:2" ht="17.100000000000001" customHeight="1">
      <c r="A461" s="25" t="s">
        <v>1767</v>
      </c>
      <c r="B461" s="26"/>
    </row>
    <row r="462" spans="1:2" ht="17.100000000000001" customHeight="1">
      <c r="A462" s="25" t="s">
        <v>1768</v>
      </c>
      <c r="B462" s="26"/>
    </row>
    <row r="463" spans="1:2" ht="17.100000000000001" customHeight="1">
      <c r="A463" s="25" t="s">
        <v>1769</v>
      </c>
      <c r="B463" s="26"/>
    </row>
    <row r="464" spans="1:2" ht="17.100000000000001" customHeight="1">
      <c r="A464" s="25" t="s">
        <v>1770</v>
      </c>
      <c r="B464" s="26"/>
    </row>
    <row r="465" spans="1:2" ht="17.100000000000001" customHeight="1">
      <c r="A465" s="25" t="s">
        <v>1771</v>
      </c>
      <c r="B465" s="26"/>
    </row>
    <row r="466" spans="1:2" ht="17.100000000000001" customHeight="1">
      <c r="A466" s="25" t="s">
        <v>1772</v>
      </c>
      <c r="B466" s="26"/>
    </row>
    <row r="467" spans="1:2" ht="17.100000000000001" customHeight="1">
      <c r="A467" s="25" t="s">
        <v>1773</v>
      </c>
      <c r="B467" s="26"/>
    </row>
    <row r="468" spans="1:2" ht="17.100000000000001" customHeight="1">
      <c r="A468" s="25" t="s">
        <v>1774</v>
      </c>
      <c r="B468" s="26"/>
    </row>
    <row r="469" spans="1:2" ht="17.100000000000001" customHeight="1">
      <c r="A469" s="25" t="s">
        <v>1775</v>
      </c>
      <c r="B469" s="26"/>
    </row>
    <row r="470" spans="1:2" ht="17.100000000000001" customHeight="1">
      <c r="A470" s="25" t="s">
        <v>1776</v>
      </c>
      <c r="B470" s="26"/>
    </row>
    <row r="471" spans="1:2" ht="17.100000000000001" customHeight="1">
      <c r="A471" s="25" t="s">
        <v>1777</v>
      </c>
      <c r="B471" s="26"/>
    </row>
    <row r="472" spans="1:2" ht="17.100000000000001" customHeight="1">
      <c r="A472" s="25" t="s">
        <v>1778</v>
      </c>
      <c r="B472" s="26"/>
    </row>
    <row r="473" spans="1:2" ht="17.100000000000001" customHeight="1">
      <c r="A473" s="25" t="s">
        <v>1779</v>
      </c>
      <c r="B473" s="26"/>
    </row>
    <row r="474" spans="1:2" ht="17.100000000000001" customHeight="1">
      <c r="A474" s="25" t="s">
        <v>1780</v>
      </c>
      <c r="B474" s="26"/>
    </row>
    <row r="475" spans="1:2" ht="17.100000000000001" customHeight="1">
      <c r="A475" s="25" t="s">
        <v>1781</v>
      </c>
      <c r="B475" s="26"/>
    </row>
    <row r="476" spans="1:2" ht="17.100000000000001" customHeight="1">
      <c r="A476" s="25" t="s">
        <v>1782</v>
      </c>
      <c r="B476" s="26">
        <v>56836</v>
      </c>
    </row>
    <row r="477" spans="1:2" ht="17.100000000000001" customHeight="1">
      <c r="A477" s="25" t="s">
        <v>1783</v>
      </c>
      <c r="B477" s="26"/>
    </row>
    <row r="478" spans="1:2" ht="17.100000000000001" customHeight="1">
      <c r="A478" s="25" t="s">
        <v>1784</v>
      </c>
      <c r="B478" s="26"/>
    </row>
    <row r="479" spans="1:2" ht="17.100000000000001" customHeight="1">
      <c r="A479" s="25" t="s">
        <v>1785</v>
      </c>
      <c r="B479" s="26"/>
    </row>
    <row r="480" spans="1:2" ht="17.100000000000001" customHeight="1">
      <c r="A480" s="25" t="s">
        <v>1786</v>
      </c>
      <c r="B480" s="26"/>
    </row>
    <row r="481" spans="1:2" ht="17.100000000000001" customHeight="1">
      <c r="A481" s="25" t="s">
        <v>1787</v>
      </c>
      <c r="B481" s="26"/>
    </row>
    <row r="482" spans="1:2" ht="17.100000000000001" customHeight="1">
      <c r="A482" s="25" t="s">
        <v>1788</v>
      </c>
      <c r="B482" s="26"/>
    </row>
    <row r="483" spans="1:2" ht="17.100000000000001" customHeight="1">
      <c r="A483" s="25" t="s">
        <v>1789</v>
      </c>
      <c r="B483" s="26"/>
    </row>
    <row r="484" spans="1:2" ht="17.100000000000001" customHeight="1">
      <c r="A484" s="25" t="s">
        <v>1790</v>
      </c>
      <c r="B484" s="26"/>
    </row>
    <row r="485" spans="1:2" ht="17.100000000000001" customHeight="1">
      <c r="A485" s="25" t="s">
        <v>1791</v>
      </c>
      <c r="B485" s="26">
        <v>36</v>
      </c>
    </row>
    <row r="486" spans="1:2" ht="17.100000000000001" customHeight="1">
      <c r="A486" s="25" t="s">
        <v>1792</v>
      </c>
      <c r="B486" s="26">
        <v>15</v>
      </c>
    </row>
    <row r="487" spans="1:2" ht="17.100000000000001" customHeight="1">
      <c r="A487" s="25" t="s">
        <v>1793</v>
      </c>
      <c r="B487" s="26"/>
    </row>
    <row r="488" spans="1:2" ht="17.100000000000001" customHeight="1">
      <c r="A488" s="25" t="s">
        <v>1794</v>
      </c>
      <c r="B488" s="26"/>
    </row>
    <row r="489" spans="1:2" ht="17.100000000000001" customHeight="1">
      <c r="A489" s="25" t="s">
        <v>1795</v>
      </c>
      <c r="B489" s="26">
        <v>21</v>
      </c>
    </row>
    <row r="490" spans="1:2" ht="17.100000000000001" customHeight="1">
      <c r="A490" s="25" t="s">
        <v>1796</v>
      </c>
      <c r="B490" s="26">
        <v>26015</v>
      </c>
    </row>
    <row r="491" spans="1:2" ht="17.100000000000001" customHeight="1">
      <c r="A491" s="25" t="s">
        <v>1797</v>
      </c>
      <c r="B491" s="26">
        <v>81</v>
      </c>
    </row>
    <row r="492" spans="1:2" ht="17.100000000000001" customHeight="1">
      <c r="A492" s="25" t="s">
        <v>1798</v>
      </c>
      <c r="B492" s="26">
        <v>12654</v>
      </c>
    </row>
    <row r="493" spans="1:2" ht="17.100000000000001" customHeight="1">
      <c r="A493" s="25" t="s">
        <v>1799</v>
      </c>
      <c r="B493" s="26">
        <v>13224</v>
      </c>
    </row>
    <row r="494" spans="1:2" ht="17.100000000000001" customHeight="1">
      <c r="A494" s="25" t="s">
        <v>1800</v>
      </c>
      <c r="B494" s="26">
        <v>56</v>
      </c>
    </row>
    <row r="495" spans="1:2" ht="17.100000000000001" customHeight="1">
      <c r="A495" s="25" t="s">
        <v>1801</v>
      </c>
      <c r="B495" s="26"/>
    </row>
    <row r="496" spans="1:2" ht="17.100000000000001" customHeight="1">
      <c r="A496" s="25" t="s">
        <v>1802</v>
      </c>
      <c r="B496" s="26"/>
    </row>
    <row r="497" spans="1:2" ht="17.100000000000001" customHeight="1">
      <c r="A497" s="25" t="s">
        <v>1803</v>
      </c>
      <c r="B497" s="26"/>
    </row>
    <row r="498" spans="1:2" ht="17.100000000000001" customHeight="1">
      <c r="A498" s="25" t="s">
        <v>1804</v>
      </c>
      <c r="B498" s="26"/>
    </row>
    <row r="499" spans="1:2" ht="17.100000000000001" customHeight="1">
      <c r="A499" s="25" t="s">
        <v>1805</v>
      </c>
      <c r="B499" s="26"/>
    </row>
    <row r="500" spans="1:2" ht="17.100000000000001" customHeight="1">
      <c r="A500" s="25" t="s">
        <v>1806</v>
      </c>
      <c r="B500" s="26"/>
    </row>
    <row r="501" spans="1:2" ht="17.100000000000001" customHeight="1">
      <c r="A501" s="25" t="s">
        <v>1807</v>
      </c>
      <c r="B501" s="26"/>
    </row>
    <row r="502" spans="1:2" ht="17.100000000000001" customHeight="1">
      <c r="A502" s="25" t="s">
        <v>1808</v>
      </c>
      <c r="B502" s="26"/>
    </row>
    <row r="503" spans="1:2" ht="17.100000000000001" customHeight="1">
      <c r="A503" s="25" t="s">
        <v>1809</v>
      </c>
      <c r="B503" s="26"/>
    </row>
    <row r="504" spans="1:2" ht="17.100000000000001" customHeight="1">
      <c r="A504" s="25" t="s">
        <v>1810</v>
      </c>
      <c r="B504" s="26"/>
    </row>
    <row r="505" spans="1:2" ht="17.100000000000001" customHeight="1">
      <c r="A505" s="25" t="s">
        <v>1811</v>
      </c>
      <c r="B505" s="26"/>
    </row>
    <row r="506" spans="1:2" ht="17.100000000000001" customHeight="1">
      <c r="A506" s="25" t="s">
        <v>1812</v>
      </c>
      <c r="B506" s="26"/>
    </row>
    <row r="507" spans="1:2" ht="17.100000000000001" customHeight="1">
      <c r="A507" s="25" t="s">
        <v>1813</v>
      </c>
      <c r="B507" s="26"/>
    </row>
    <row r="508" spans="1:2" ht="17.100000000000001" customHeight="1">
      <c r="A508" s="25" t="s">
        <v>1814</v>
      </c>
      <c r="B508" s="26"/>
    </row>
    <row r="509" spans="1:2" ht="17.100000000000001" customHeight="1">
      <c r="A509" s="25" t="s">
        <v>1815</v>
      </c>
      <c r="B509" s="26"/>
    </row>
    <row r="510" spans="1:2" ht="17.100000000000001" customHeight="1">
      <c r="A510" s="25" t="s">
        <v>1816</v>
      </c>
      <c r="B510" s="26"/>
    </row>
    <row r="511" spans="1:2" ht="17.100000000000001" customHeight="1">
      <c r="A511" s="25" t="s">
        <v>1817</v>
      </c>
      <c r="B511" s="26">
        <v>2750</v>
      </c>
    </row>
    <row r="512" spans="1:2" ht="17.100000000000001" customHeight="1">
      <c r="A512" s="25" t="s">
        <v>1818</v>
      </c>
      <c r="B512" s="26">
        <v>2750</v>
      </c>
    </row>
    <row r="513" spans="1:2" ht="17.100000000000001" customHeight="1">
      <c r="A513" s="25" t="s">
        <v>1819</v>
      </c>
      <c r="B513" s="26"/>
    </row>
    <row r="514" spans="1:2" ht="17.100000000000001" customHeight="1">
      <c r="A514" s="25" t="s">
        <v>1820</v>
      </c>
      <c r="B514" s="26"/>
    </row>
    <row r="515" spans="1:2" ht="17.100000000000001" customHeight="1">
      <c r="A515" s="25" t="s">
        <v>1821</v>
      </c>
      <c r="B515" s="26">
        <v>28035</v>
      </c>
    </row>
    <row r="516" spans="1:2" ht="17.100000000000001" customHeight="1">
      <c r="A516" s="25" t="s">
        <v>1822</v>
      </c>
      <c r="B516" s="26"/>
    </row>
    <row r="517" spans="1:2" ht="17.100000000000001" customHeight="1">
      <c r="A517" s="25" t="s">
        <v>1823</v>
      </c>
      <c r="B517" s="26"/>
    </row>
    <row r="518" spans="1:2" ht="17.100000000000001" customHeight="1">
      <c r="A518" s="25" t="s">
        <v>1824</v>
      </c>
      <c r="B518" s="26"/>
    </row>
    <row r="519" spans="1:2" ht="17.100000000000001" customHeight="1">
      <c r="A519" s="25" t="s">
        <v>1825</v>
      </c>
      <c r="B519" s="26">
        <v>282</v>
      </c>
    </row>
    <row r="520" spans="1:2" ht="17.100000000000001" customHeight="1">
      <c r="A520" s="25" t="s">
        <v>1826</v>
      </c>
      <c r="B520" s="26"/>
    </row>
    <row r="521" spans="1:2" ht="17.100000000000001" customHeight="1">
      <c r="A521" s="25" t="s">
        <v>1827</v>
      </c>
      <c r="B521" s="26"/>
    </row>
    <row r="522" spans="1:2" ht="17.100000000000001" customHeight="1">
      <c r="A522" s="25" t="s">
        <v>1828</v>
      </c>
      <c r="B522" s="26">
        <v>282</v>
      </c>
    </row>
    <row r="523" spans="1:2" ht="17.100000000000001" customHeight="1">
      <c r="A523" s="25" t="s">
        <v>1829</v>
      </c>
      <c r="B523" s="26"/>
    </row>
    <row r="524" spans="1:2" ht="17.100000000000001" customHeight="1">
      <c r="A524" s="25" t="s">
        <v>1830</v>
      </c>
      <c r="B524" s="26"/>
    </row>
    <row r="525" spans="1:2" ht="17.100000000000001" customHeight="1">
      <c r="A525" s="25" t="s">
        <v>1831</v>
      </c>
      <c r="B525" s="26">
        <v>102</v>
      </c>
    </row>
    <row r="526" spans="1:2" ht="17.100000000000001" customHeight="1">
      <c r="A526" s="25" t="s">
        <v>1832</v>
      </c>
      <c r="B526" s="26"/>
    </row>
    <row r="527" spans="1:2" ht="17.100000000000001" customHeight="1">
      <c r="A527" s="25" t="s">
        <v>1833</v>
      </c>
      <c r="B527" s="26"/>
    </row>
    <row r="528" spans="1:2" ht="17.100000000000001" customHeight="1">
      <c r="A528" s="25" t="s">
        <v>1834</v>
      </c>
      <c r="B528" s="26"/>
    </row>
    <row r="529" spans="1:2" ht="17.100000000000001" customHeight="1">
      <c r="A529" s="25" t="s">
        <v>1835</v>
      </c>
      <c r="B529" s="26"/>
    </row>
    <row r="530" spans="1:2" ht="17.100000000000001" customHeight="1">
      <c r="A530" s="25" t="s">
        <v>1836</v>
      </c>
      <c r="B530" s="26"/>
    </row>
    <row r="531" spans="1:2" ht="17.100000000000001" customHeight="1">
      <c r="A531" s="25" t="s">
        <v>1837</v>
      </c>
      <c r="B531" s="26">
        <v>10</v>
      </c>
    </row>
    <row r="532" spans="1:2" ht="17.100000000000001" customHeight="1">
      <c r="A532" s="25" t="s">
        <v>1838</v>
      </c>
      <c r="B532" s="26">
        <v>92</v>
      </c>
    </row>
    <row r="533" spans="1:2" ht="17.100000000000001" customHeight="1">
      <c r="A533" s="21" t="s">
        <v>166</v>
      </c>
      <c r="B533" s="26">
        <v>264305</v>
      </c>
    </row>
  </sheetData>
  <mergeCells count="3">
    <mergeCell ref="A1:B1"/>
    <mergeCell ref="A2:B2"/>
    <mergeCell ref="A3:B3"/>
  </mergeCells>
  <phoneticPr fontId="50" type="noConversion"/>
  <printOptions horizontalCentered="1" verticalCentered="1" gridLines="1"/>
  <pageMargins left="3" right="2" top="1" bottom="1" header="0" footer="0"/>
  <pageSetup scale="65" pageOrder="overThenDown" orientation="landscape" blackAndWhite="1"/>
  <headerFooter alignWithMargins="0">
    <oddHeader>&amp;C@$</oddHeader>
    <oddFooter>&amp;C@&amp;- &amp;P&amp;-$</oddFooter>
  </headerFooter>
</worksheet>
</file>

<file path=xl/worksheets/sheet14.xml><?xml version="1.0" encoding="utf-8"?>
<worksheet xmlns="http://schemas.openxmlformats.org/spreadsheetml/2006/main" xmlns:r="http://schemas.openxmlformats.org/officeDocument/2006/relationships">
  <dimension ref="A1:B1321"/>
  <sheetViews>
    <sheetView showGridLines="0" showZeros="0" topLeftCell="A1283" workbookViewId="0">
      <selection activeCell="H20" sqref="H20"/>
    </sheetView>
  </sheetViews>
  <sheetFormatPr defaultColWidth="12.125" defaultRowHeight="17.100000000000001" customHeight="1"/>
  <cols>
    <col min="1" max="1" width="52.125" customWidth="1"/>
    <col min="2" max="2" width="31" customWidth="1"/>
  </cols>
  <sheetData>
    <row r="1" spans="1:2" ht="56.1" customHeight="1">
      <c r="A1" s="142" t="str">
        <f>'##BASEINFO'!$B$2&amp;"度"&amp;'##BASEINFO'!$B$7&amp;"一般公共预算支出决算功能分类明细表"</f>
        <v>2025年度汤阴县一般公共预算支出决算功能分类明细表</v>
      </c>
      <c r="B1" s="142"/>
    </row>
    <row r="2" spans="1:2" ht="17.100000000000001" customHeight="1">
      <c r="A2" s="143" t="s">
        <v>57</v>
      </c>
      <c r="B2" s="143"/>
    </row>
    <row r="3" spans="1:2" ht="17.100000000000001" customHeight="1">
      <c r="A3" s="143" t="s">
        <v>113</v>
      </c>
      <c r="B3" s="143"/>
    </row>
    <row r="4" spans="1:2" ht="17.100000000000001" customHeight="1">
      <c r="A4" s="21" t="s">
        <v>114</v>
      </c>
      <c r="B4" s="21" t="s">
        <v>117</v>
      </c>
    </row>
    <row r="5" spans="1:2" ht="17.100000000000001" customHeight="1">
      <c r="A5" s="25" t="s">
        <v>168</v>
      </c>
      <c r="B5" s="26">
        <v>101717</v>
      </c>
    </row>
    <row r="6" spans="1:2" ht="17.100000000000001" customHeight="1">
      <c r="A6" s="25" t="s">
        <v>169</v>
      </c>
      <c r="B6" s="26">
        <v>1464</v>
      </c>
    </row>
    <row r="7" spans="1:2" ht="17.100000000000001" customHeight="1">
      <c r="A7" s="25" t="s">
        <v>170</v>
      </c>
      <c r="B7" s="26">
        <v>1442</v>
      </c>
    </row>
    <row r="8" spans="1:2" ht="17.100000000000001" customHeight="1">
      <c r="A8" s="25" t="s">
        <v>171</v>
      </c>
      <c r="B8" s="26"/>
    </row>
    <row r="9" spans="1:2" ht="17.100000000000001" customHeight="1">
      <c r="A9" s="25" t="s">
        <v>172</v>
      </c>
      <c r="B9" s="26"/>
    </row>
    <row r="10" spans="1:2" ht="17.100000000000001" customHeight="1">
      <c r="A10" s="25" t="s">
        <v>173</v>
      </c>
      <c r="B10" s="26">
        <v>22</v>
      </c>
    </row>
    <row r="11" spans="1:2" ht="17.100000000000001" customHeight="1">
      <c r="A11" s="25" t="s">
        <v>174</v>
      </c>
      <c r="B11" s="26"/>
    </row>
    <row r="12" spans="1:2" ht="17.100000000000001" customHeight="1">
      <c r="A12" s="25" t="s">
        <v>175</v>
      </c>
      <c r="B12" s="26"/>
    </row>
    <row r="13" spans="1:2" ht="17.100000000000001" customHeight="1">
      <c r="A13" s="25" t="s">
        <v>176</v>
      </c>
      <c r="B13" s="26"/>
    </row>
    <row r="14" spans="1:2" ht="17.100000000000001" customHeight="1">
      <c r="A14" s="25" t="s">
        <v>177</v>
      </c>
      <c r="B14" s="26"/>
    </row>
    <row r="15" spans="1:2" ht="17.100000000000001" customHeight="1">
      <c r="A15" s="25" t="s">
        <v>178</v>
      </c>
      <c r="B15" s="26"/>
    </row>
    <row r="16" spans="1:2" ht="17.100000000000001" customHeight="1">
      <c r="A16" s="25" t="s">
        <v>179</v>
      </c>
      <c r="B16" s="26"/>
    </row>
    <row r="17" spans="1:2" ht="17.100000000000001" customHeight="1">
      <c r="A17" s="25" t="s">
        <v>180</v>
      </c>
      <c r="B17" s="26"/>
    </row>
    <row r="18" spans="1:2" ht="17.100000000000001" customHeight="1">
      <c r="A18" s="25" t="s">
        <v>181</v>
      </c>
      <c r="B18" s="26">
        <v>336</v>
      </c>
    </row>
    <row r="19" spans="1:2" ht="17.100000000000001" customHeight="1">
      <c r="A19" s="25" t="s">
        <v>170</v>
      </c>
      <c r="B19" s="26">
        <v>336</v>
      </c>
    </row>
    <row r="20" spans="1:2" ht="17.100000000000001" customHeight="1">
      <c r="A20" s="25" t="s">
        <v>171</v>
      </c>
      <c r="B20" s="26"/>
    </row>
    <row r="21" spans="1:2" ht="17.100000000000001" customHeight="1">
      <c r="A21" s="25" t="s">
        <v>172</v>
      </c>
      <c r="B21" s="26"/>
    </row>
    <row r="22" spans="1:2" ht="17.100000000000001" customHeight="1">
      <c r="A22" s="25" t="s">
        <v>182</v>
      </c>
      <c r="B22" s="26"/>
    </row>
    <row r="23" spans="1:2" ht="17.100000000000001" customHeight="1">
      <c r="A23" s="25" t="s">
        <v>183</v>
      </c>
      <c r="B23" s="26"/>
    </row>
    <row r="24" spans="1:2" ht="17.100000000000001" customHeight="1">
      <c r="A24" s="25" t="s">
        <v>184</v>
      </c>
      <c r="B24" s="26"/>
    </row>
    <row r="25" spans="1:2" ht="17.100000000000001" customHeight="1">
      <c r="A25" s="25" t="s">
        <v>179</v>
      </c>
      <c r="B25" s="26"/>
    </row>
    <row r="26" spans="1:2" ht="17.100000000000001" customHeight="1">
      <c r="A26" s="25" t="s">
        <v>185</v>
      </c>
      <c r="B26" s="26"/>
    </row>
    <row r="27" spans="1:2" ht="17.100000000000001" customHeight="1">
      <c r="A27" s="25" t="s">
        <v>186</v>
      </c>
      <c r="B27" s="26">
        <v>26305</v>
      </c>
    </row>
    <row r="28" spans="1:2" ht="17.100000000000001" customHeight="1">
      <c r="A28" s="25" t="s">
        <v>170</v>
      </c>
      <c r="B28" s="26">
        <v>15557</v>
      </c>
    </row>
    <row r="29" spans="1:2" ht="17.100000000000001" customHeight="1">
      <c r="A29" s="25" t="s">
        <v>171</v>
      </c>
      <c r="B29" s="26">
        <v>8806</v>
      </c>
    </row>
    <row r="30" spans="1:2" ht="17.100000000000001" customHeight="1">
      <c r="A30" s="25" t="s">
        <v>172</v>
      </c>
      <c r="B30" s="26">
        <v>1292</v>
      </c>
    </row>
    <row r="31" spans="1:2" ht="17.100000000000001" customHeight="1">
      <c r="A31" s="25" t="s">
        <v>187</v>
      </c>
      <c r="B31" s="26"/>
    </row>
    <row r="32" spans="1:2" ht="17.100000000000001" customHeight="1">
      <c r="A32" s="25" t="s">
        <v>188</v>
      </c>
      <c r="B32" s="26"/>
    </row>
    <row r="33" spans="1:2" ht="17.100000000000001" customHeight="1">
      <c r="A33" s="25" t="s">
        <v>189</v>
      </c>
      <c r="B33" s="26"/>
    </row>
    <row r="34" spans="1:2" ht="17.100000000000001" customHeight="1">
      <c r="A34" s="25" t="s">
        <v>190</v>
      </c>
      <c r="B34" s="26"/>
    </row>
    <row r="35" spans="1:2" ht="17.100000000000001" customHeight="1">
      <c r="A35" s="25" t="s">
        <v>179</v>
      </c>
      <c r="B35" s="26"/>
    </row>
    <row r="36" spans="1:2" ht="17.100000000000001" customHeight="1">
      <c r="A36" s="25" t="s">
        <v>191</v>
      </c>
      <c r="B36" s="26">
        <v>650</v>
      </c>
    </row>
    <row r="37" spans="1:2" ht="17.100000000000001" customHeight="1">
      <c r="A37" s="25" t="s">
        <v>192</v>
      </c>
      <c r="B37" s="26">
        <v>1501</v>
      </c>
    </row>
    <row r="38" spans="1:2" ht="17.100000000000001" customHeight="1">
      <c r="A38" s="25" t="s">
        <v>170</v>
      </c>
      <c r="B38" s="26">
        <v>563</v>
      </c>
    </row>
    <row r="39" spans="1:2" ht="17.100000000000001" customHeight="1">
      <c r="A39" s="25" t="s">
        <v>171</v>
      </c>
      <c r="B39" s="26">
        <v>938</v>
      </c>
    </row>
    <row r="40" spans="1:2" ht="17.100000000000001" customHeight="1">
      <c r="A40" s="25" t="s">
        <v>172</v>
      </c>
      <c r="B40" s="26"/>
    </row>
    <row r="41" spans="1:2" ht="17.100000000000001" customHeight="1">
      <c r="A41" s="25" t="s">
        <v>193</v>
      </c>
      <c r="B41" s="26"/>
    </row>
    <row r="42" spans="1:2" ht="17.100000000000001" customHeight="1">
      <c r="A42" s="25" t="s">
        <v>194</v>
      </c>
      <c r="B42" s="26"/>
    </row>
    <row r="43" spans="1:2" ht="17.100000000000001" customHeight="1">
      <c r="A43" s="25" t="s">
        <v>195</v>
      </c>
      <c r="B43" s="26"/>
    </row>
    <row r="44" spans="1:2" ht="17.100000000000001" customHeight="1">
      <c r="A44" s="25" t="s">
        <v>196</v>
      </c>
      <c r="B44" s="26"/>
    </row>
    <row r="45" spans="1:2" ht="17.100000000000001" customHeight="1">
      <c r="A45" s="25" t="s">
        <v>197</v>
      </c>
      <c r="B45" s="26"/>
    </row>
    <row r="46" spans="1:2" ht="17.100000000000001" customHeight="1">
      <c r="A46" s="25" t="s">
        <v>179</v>
      </c>
      <c r="B46" s="26"/>
    </row>
    <row r="47" spans="1:2" ht="17.100000000000001" customHeight="1">
      <c r="A47" s="25" t="s">
        <v>198</v>
      </c>
      <c r="B47" s="26"/>
    </row>
    <row r="48" spans="1:2" ht="17.100000000000001" customHeight="1">
      <c r="A48" s="25" t="s">
        <v>199</v>
      </c>
      <c r="B48" s="26">
        <v>446</v>
      </c>
    </row>
    <row r="49" spans="1:2" ht="17.100000000000001" customHeight="1">
      <c r="A49" s="25" t="s">
        <v>170</v>
      </c>
      <c r="B49" s="26">
        <v>290</v>
      </c>
    </row>
    <row r="50" spans="1:2" ht="17.100000000000001" customHeight="1">
      <c r="A50" s="25" t="s">
        <v>171</v>
      </c>
      <c r="B50" s="26">
        <v>23</v>
      </c>
    </row>
    <row r="51" spans="1:2" ht="17.100000000000001" customHeight="1">
      <c r="A51" s="25" t="s">
        <v>172</v>
      </c>
      <c r="B51" s="26"/>
    </row>
    <row r="52" spans="1:2" ht="17.100000000000001" customHeight="1">
      <c r="A52" s="25" t="s">
        <v>200</v>
      </c>
      <c r="B52" s="26"/>
    </row>
    <row r="53" spans="1:2" ht="17.100000000000001" customHeight="1">
      <c r="A53" s="25" t="s">
        <v>201</v>
      </c>
      <c r="B53" s="26"/>
    </row>
    <row r="54" spans="1:2" ht="17.100000000000001" customHeight="1">
      <c r="A54" s="25" t="s">
        <v>202</v>
      </c>
      <c r="B54" s="26">
        <v>2</v>
      </c>
    </row>
    <row r="55" spans="1:2" ht="17.100000000000001" customHeight="1">
      <c r="A55" s="25" t="s">
        <v>203</v>
      </c>
      <c r="B55" s="26">
        <v>15</v>
      </c>
    </row>
    <row r="56" spans="1:2" ht="17.100000000000001" customHeight="1">
      <c r="A56" s="25" t="s">
        <v>204</v>
      </c>
      <c r="B56" s="26">
        <v>116</v>
      </c>
    </row>
    <row r="57" spans="1:2" ht="17.100000000000001" customHeight="1">
      <c r="A57" s="25" t="s">
        <v>179</v>
      </c>
      <c r="B57" s="26"/>
    </row>
    <row r="58" spans="1:2" ht="17.100000000000001" customHeight="1">
      <c r="A58" s="25" t="s">
        <v>205</v>
      </c>
      <c r="B58" s="26"/>
    </row>
    <row r="59" spans="1:2" ht="17.100000000000001" customHeight="1">
      <c r="A59" s="25" t="s">
        <v>206</v>
      </c>
      <c r="B59" s="26">
        <v>1589</v>
      </c>
    </row>
    <row r="60" spans="1:2" ht="17.100000000000001" customHeight="1">
      <c r="A60" s="25" t="s">
        <v>170</v>
      </c>
      <c r="B60" s="26">
        <v>885</v>
      </c>
    </row>
    <row r="61" spans="1:2" ht="17.100000000000001" customHeight="1">
      <c r="A61" s="25" t="s">
        <v>171</v>
      </c>
      <c r="B61" s="26"/>
    </row>
    <row r="62" spans="1:2" ht="17.100000000000001" customHeight="1">
      <c r="A62" s="25" t="s">
        <v>172</v>
      </c>
      <c r="B62" s="26"/>
    </row>
    <row r="63" spans="1:2" ht="17.100000000000001" customHeight="1">
      <c r="A63" s="25" t="s">
        <v>207</v>
      </c>
      <c r="B63" s="26"/>
    </row>
    <row r="64" spans="1:2" ht="17.100000000000001" customHeight="1">
      <c r="A64" s="25" t="s">
        <v>208</v>
      </c>
      <c r="B64" s="26"/>
    </row>
    <row r="65" spans="1:2" ht="17.100000000000001" customHeight="1">
      <c r="A65" s="25" t="s">
        <v>209</v>
      </c>
      <c r="B65" s="26"/>
    </row>
    <row r="66" spans="1:2" ht="17.100000000000001" customHeight="1">
      <c r="A66" s="25" t="s">
        <v>210</v>
      </c>
      <c r="B66" s="26">
        <v>43</v>
      </c>
    </row>
    <row r="67" spans="1:2" ht="17.100000000000001" customHeight="1">
      <c r="A67" s="25" t="s">
        <v>211</v>
      </c>
      <c r="B67" s="26">
        <v>238</v>
      </c>
    </row>
    <row r="68" spans="1:2" ht="17.100000000000001" customHeight="1">
      <c r="A68" s="25" t="s">
        <v>179</v>
      </c>
      <c r="B68" s="26">
        <v>372</v>
      </c>
    </row>
    <row r="69" spans="1:2" ht="17.100000000000001" customHeight="1">
      <c r="A69" s="25" t="s">
        <v>212</v>
      </c>
      <c r="B69" s="26">
        <v>51</v>
      </c>
    </row>
    <row r="70" spans="1:2" ht="17.100000000000001" customHeight="1">
      <c r="A70" s="25" t="s">
        <v>213</v>
      </c>
      <c r="B70" s="26">
        <v>830</v>
      </c>
    </row>
    <row r="71" spans="1:2" ht="17.100000000000001" customHeight="1">
      <c r="A71" s="25" t="s">
        <v>170</v>
      </c>
      <c r="B71" s="26"/>
    </row>
    <row r="72" spans="1:2" ht="17.100000000000001" customHeight="1">
      <c r="A72" s="25" t="s">
        <v>171</v>
      </c>
      <c r="B72" s="26">
        <v>50</v>
      </c>
    </row>
    <row r="73" spans="1:2" ht="17.100000000000001" customHeight="1">
      <c r="A73" s="25" t="s">
        <v>172</v>
      </c>
      <c r="B73" s="26"/>
    </row>
    <row r="74" spans="1:2" ht="17.100000000000001" customHeight="1">
      <c r="A74" s="25" t="s">
        <v>210</v>
      </c>
      <c r="B74" s="26"/>
    </row>
    <row r="75" spans="1:2" ht="17.100000000000001" customHeight="1">
      <c r="A75" s="25" t="s">
        <v>214</v>
      </c>
      <c r="B75" s="26"/>
    </row>
    <row r="76" spans="1:2" ht="17.100000000000001" customHeight="1">
      <c r="A76" s="25" t="s">
        <v>179</v>
      </c>
      <c r="B76" s="26"/>
    </row>
    <row r="77" spans="1:2" ht="17.100000000000001" customHeight="1">
      <c r="A77" s="25" t="s">
        <v>215</v>
      </c>
      <c r="B77" s="26">
        <v>780</v>
      </c>
    </row>
    <row r="78" spans="1:2" ht="17.100000000000001" customHeight="1">
      <c r="A78" s="25" t="s">
        <v>216</v>
      </c>
      <c r="B78" s="26">
        <v>412</v>
      </c>
    </row>
    <row r="79" spans="1:2" ht="17.100000000000001" customHeight="1">
      <c r="A79" s="25" t="s">
        <v>170</v>
      </c>
      <c r="B79" s="26">
        <v>404</v>
      </c>
    </row>
    <row r="80" spans="1:2" ht="17.100000000000001" customHeight="1">
      <c r="A80" s="25" t="s">
        <v>171</v>
      </c>
      <c r="B80" s="26"/>
    </row>
    <row r="81" spans="1:2" ht="17.100000000000001" customHeight="1">
      <c r="A81" s="25" t="s">
        <v>172</v>
      </c>
      <c r="B81" s="26"/>
    </row>
    <row r="82" spans="1:2" ht="17.100000000000001" customHeight="1">
      <c r="A82" s="25" t="s">
        <v>217</v>
      </c>
      <c r="B82" s="26">
        <v>8</v>
      </c>
    </row>
    <row r="83" spans="1:2" ht="17.100000000000001" customHeight="1">
      <c r="A83" s="25" t="s">
        <v>218</v>
      </c>
      <c r="B83" s="26"/>
    </row>
    <row r="84" spans="1:2" ht="17.100000000000001" customHeight="1">
      <c r="A84" s="25" t="s">
        <v>210</v>
      </c>
      <c r="B84" s="26"/>
    </row>
    <row r="85" spans="1:2" ht="17.100000000000001" customHeight="1">
      <c r="A85" s="25" t="s">
        <v>179</v>
      </c>
      <c r="B85" s="26"/>
    </row>
    <row r="86" spans="1:2" ht="17.100000000000001" customHeight="1">
      <c r="A86" s="25" t="s">
        <v>219</v>
      </c>
      <c r="B86" s="26"/>
    </row>
    <row r="87" spans="1:2" ht="17.100000000000001" customHeight="1">
      <c r="A87" s="25" t="s">
        <v>220</v>
      </c>
      <c r="B87" s="26">
        <v>20</v>
      </c>
    </row>
    <row r="88" spans="1:2" ht="17.100000000000001" customHeight="1">
      <c r="A88" s="25" t="s">
        <v>170</v>
      </c>
      <c r="B88" s="26"/>
    </row>
    <row r="89" spans="1:2" ht="17.100000000000001" customHeight="1">
      <c r="A89" s="25" t="s">
        <v>171</v>
      </c>
      <c r="B89" s="26"/>
    </row>
    <row r="90" spans="1:2" ht="17.100000000000001" customHeight="1">
      <c r="A90" s="25" t="s">
        <v>172</v>
      </c>
      <c r="B90" s="26"/>
    </row>
    <row r="91" spans="1:2" ht="17.100000000000001" customHeight="1">
      <c r="A91" s="25" t="s">
        <v>221</v>
      </c>
      <c r="B91" s="26"/>
    </row>
    <row r="92" spans="1:2" ht="17.100000000000001" customHeight="1">
      <c r="A92" s="25" t="s">
        <v>222</v>
      </c>
      <c r="B92" s="26"/>
    </row>
    <row r="93" spans="1:2" ht="17.100000000000001" customHeight="1">
      <c r="A93" s="25" t="s">
        <v>210</v>
      </c>
      <c r="B93" s="26"/>
    </row>
    <row r="94" spans="1:2" ht="17.100000000000001" customHeight="1">
      <c r="A94" s="25" t="s">
        <v>223</v>
      </c>
      <c r="B94" s="26"/>
    </row>
    <row r="95" spans="1:2" ht="17.100000000000001" customHeight="1">
      <c r="A95" s="25" t="s">
        <v>224</v>
      </c>
      <c r="B95" s="26"/>
    </row>
    <row r="96" spans="1:2" ht="17.100000000000001" customHeight="1">
      <c r="A96" s="25" t="s">
        <v>225</v>
      </c>
      <c r="B96" s="26"/>
    </row>
    <row r="97" spans="1:2" ht="17.100000000000001" customHeight="1">
      <c r="A97" s="25" t="s">
        <v>226</v>
      </c>
      <c r="B97" s="26"/>
    </row>
    <row r="98" spans="1:2" ht="17.100000000000001" customHeight="1">
      <c r="A98" s="25" t="s">
        <v>179</v>
      </c>
      <c r="B98" s="26"/>
    </row>
    <row r="99" spans="1:2" ht="17.100000000000001" customHeight="1">
      <c r="A99" s="25" t="s">
        <v>227</v>
      </c>
      <c r="B99" s="26">
        <v>20</v>
      </c>
    </row>
    <row r="100" spans="1:2" ht="17.100000000000001" customHeight="1">
      <c r="A100" s="25" t="s">
        <v>228</v>
      </c>
      <c r="B100" s="26">
        <v>4825</v>
      </c>
    </row>
    <row r="101" spans="1:2" ht="17.100000000000001" customHeight="1">
      <c r="A101" s="25" t="s">
        <v>170</v>
      </c>
      <c r="B101" s="26">
        <v>1711</v>
      </c>
    </row>
    <row r="102" spans="1:2" ht="17.100000000000001" customHeight="1">
      <c r="A102" s="25" t="s">
        <v>171</v>
      </c>
      <c r="B102" s="26">
        <v>2879</v>
      </c>
    </row>
    <row r="103" spans="1:2" ht="17.100000000000001" customHeight="1">
      <c r="A103" s="25" t="s">
        <v>172</v>
      </c>
      <c r="B103" s="26"/>
    </row>
    <row r="104" spans="1:2" ht="17.100000000000001" customHeight="1">
      <c r="A104" s="25" t="s">
        <v>229</v>
      </c>
      <c r="B104" s="26">
        <v>132</v>
      </c>
    </row>
    <row r="105" spans="1:2" ht="17.100000000000001" customHeight="1">
      <c r="A105" s="25" t="s">
        <v>230</v>
      </c>
      <c r="B105" s="26"/>
    </row>
    <row r="106" spans="1:2" ht="17.100000000000001" customHeight="1">
      <c r="A106" s="25" t="s">
        <v>231</v>
      </c>
      <c r="B106" s="26"/>
    </row>
    <row r="107" spans="1:2" ht="17.100000000000001" customHeight="1">
      <c r="A107" s="25" t="s">
        <v>179</v>
      </c>
      <c r="B107" s="26"/>
    </row>
    <row r="108" spans="1:2" ht="17.100000000000001" customHeight="1">
      <c r="A108" s="25" t="s">
        <v>232</v>
      </c>
      <c r="B108" s="26">
        <v>103</v>
      </c>
    </row>
    <row r="109" spans="1:2" ht="17.100000000000001" customHeight="1">
      <c r="A109" s="25" t="s">
        <v>233</v>
      </c>
      <c r="B109" s="26">
        <v>57096</v>
      </c>
    </row>
    <row r="110" spans="1:2" ht="17.100000000000001" customHeight="1">
      <c r="A110" s="25" t="s">
        <v>170</v>
      </c>
      <c r="B110" s="26">
        <v>346</v>
      </c>
    </row>
    <row r="111" spans="1:2" ht="17.100000000000001" customHeight="1">
      <c r="A111" s="25" t="s">
        <v>171</v>
      </c>
      <c r="B111" s="26"/>
    </row>
    <row r="112" spans="1:2" ht="17.100000000000001" customHeight="1">
      <c r="A112" s="25" t="s">
        <v>172</v>
      </c>
      <c r="B112" s="26"/>
    </row>
    <row r="113" spans="1:2" ht="17.100000000000001" customHeight="1">
      <c r="A113" s="25" t="s">
        <v>234</v>
      </c>
      <c r="B113" s="26"/>
    </row>
    <row r="114" spans="1:2" ht="17.100000000000001" customHeight="1">
      <c r="A114" s="25" t="s">
        <v>235</v>
      </c>
      <c r="B114" s="26"/>
    </row>
    <row r="115" spans="1:2" ht="17.100000000000001" customHeight="1">
      <c r="A115" s="25" t="s">
        <v>236</v>
      </c>
      <c r="B115" s="26"/>
    </row>
    <row r="116" spans="1:2" ht="17.100000000000001" customHeight="1">
      <c r="A116" s="25" t="s">
        <v>237</v>
      </c>
      <c r="B116" s="26"/>
    </row>
    <row r="117" spans="1:2" ht="17.100000000000001" customHeight="1">
      <c r="A117" s="25" t="s">
        <v>238</v>
      </c>
      <c r="B117" s="26">
        <v>56306</v>
      </c>
    </row>
    <row r="118" spans="1:2" ht="17.100000000000001" customHeight="1">
      <c r="A118" s="25" t="s">
        <v>179</v>
      </c>
      <c r="B118" s="26">
        <v>112</v>
      </c>
    </row>
    <row r="119" spans="1:2" ht="17.100000000000001" customHeight="1">
      <c r="A119" s="25" t="s">
        <v>239</v>
      </c>
      <c r="B119" s="26">
        <v>332</v>
      </c>
    </row>
    <row r="120" spans="1:2" ht="17.100000000000001" customHeight="1">
      <c r="A120" s="25" t="s">
        <v>240</v>
      </c>
      <c r="B120" s="26"/>
    </row>
    <row r="121" spans="1:2" ht="17.100000000000001" customHeight="1">
      <c r="A121" s="25" t="s">
        <v>170</v>
      </c>
      <c r="B121" s="26"/>
    </row>
    <row r="122" spans="1:2" ht="17.100000000000001" customHeight="1">
      <c r="A122" s="25" t="s">
        <v>171</v>
      </c>
      <c r="B122" s="26"/>
    </row>
    <row r="123" spans="1:2" ht="17.100000000000001" customHeight="1">
      <c r="A123" s="25" t="s">
        <v>172</v>
      </c>
      <c r="B123" s="26"/>
    </row>
    <row r="124" spans="1:2" ht="17.100000000000001" customHeight="1">
      <c r="A124" s="25" t="s">
        <v>241</v>
      </c>
      <c r="B124" s="26"/>
    </row>
    <row r="125" spans="1:2" ht="17.100000000000001" customHeight="1">
      <c r="A125" s="25" t="s">
        <v>242</v>
      </c>
      <c r="B125" s="26"/>
    </row>
    <row r="126" spans="1:2" ht="17.100000000000001" customHeight="1">
      <c r="A126" s="25" t="s">
        <v>243</v>
      </c>
      <c r="B126" s="26"/>
    </row>
    <row r="127" spans="1:2" ht="17.100000000000001" customHeight="1">
      <c r="A127" s="25" t="s">
        <v>244</v>
      </c>
      <c r="B127" s="26"/>
    </row>
    <row r="128" spans="1:2" ht="17.100000000000001" customHeight="1">
      <c r="A128" s="25" t="s">
        <v>245</v>
      </c>
      <c r="B128" s="26"/>
    </row>
    <row r="129" spans="1:2" ht="17.100000000000001" customHeight="1">
      <c r="A129" s="25" t="s">
        <v>246</v>
      </c>
      <c r="B129" s="26"/>
    </row>
    <row r="130" spans="1:2" ht="17.100000000000001" customHeight="1">
      <c r="A130" s="25" t="s">
        <v>179</v>
      </c>
      <c r="B130" s="26"/>
    </row>
    <row r="131" spans="1:2" ht="17.100000000000001" customHeight="1">
      <c r="A131" s="25" t="s">
        <v>247</v>
      </c>
      <c r="B131" s="26"/>
    </row>
    <row r="132" spans="1:2" ht="17.100000000000001" customHeight="1">
      <c r="A132" s="25" t="s">
        <v>248</v>
      </c>
      <c r="B132" s="26"/>
    </row>
    <row r="133" spans="1:2" ht="17.100000000000001" customHeight="1">
      <c r="A133" s="25" t="s">
        <v>170</v>
      </c>
      <c r="B133" s="26"/>
    </row>
    <row r="134" spans="1:2" ht="17.100000000000001" customHeight="1">
      <c r="A134" s="25" t="s">
        <v>171</v>
      </c>
      <c r="B134" s="26"/>
    </row>
    <row r="135" spans="1:2" ht="17.100000000000001" customHeight="1">
      <c r="A135" s="25" t="s">
        <v>172</v>
      </c>
      <c r="B135" s="26"/>
    </row>
    <row r="136" spans="1:2" ht="17.100000000000001" customHeight="1">
      <c r="A136" s="25" t="s">
        <v>249</v>
      </c>
      <c r="B136" s="26"/>
    </row>
    <row r="137" spans="1:2" ht="17.100000000000001" customHeight="1">
      <c r="A137" s="25" t="s">
        <v>179</v>
      </c>
      <c r="B137" s="26"/>
    </row>
    <row r="138" spans="1:2" ht="17.100000000000001" customHeight="1">
      <c r="A138" s="25" t="s">
        <v>250</v>
      </c>
      <c r="B138" s="26"/>
    </row>
    <row r="139" spans="1:2" ht="17.100000000000001" customHeight="1">
      <c r="A139" s="25" t="s">
        <v>251</v>
      </c>
      <c r="B139" s="26"/>
    </row>
    <row r="140" spans="1:2" ht="17.100000000000001" customHeight="1">
      <c r="A140" s="25" t="s">
        <v>170</v>
      </c>
      <c r="B140" s="26"/>
    </row>
    <row r="141" spans="1:2" ht="17.100000000000001" customHeight="1">
      <c r="A141" s="25" t="s">
        <v>171</v>
      </c>
      <c r="B141" s="26"/>
    </row>
    <row r="142" spans="1:2" ht="17.100000000000001" customHeight="1">
      <c r="A142" s="25" t="s">
        <v>172</v>
      </c>
      <c r="B142" s="26"/>
    </row>
    <row r="143" spans="1:2" ht="17.100000000000001" customHeight="1">
      <c r="A143" s="25" t="s">
        <v>252</v>
      </c>
      <c r="B143" s="26"/>
    </row>
    <row r="144" spans="1:2" ht="17.100000000000001" customHeight="1">
      <c r="A144" s="25" t="s">
        <v>253</v>
      </c>
      <c r="B144" s="26"/>
    </row>
    <row r="145" spans="1:2" ht="17.100000000000001" customHeight="1">
      <c r="A145" s="25" t="s">
        <v>179</v>
      </c>
      <c r="B145" s="26"/>
    </row>
    <row r="146" spans="1:2" ht="17.100000000000001" customHeight="1">
      <c r="A146" s="25" t="s">
        <v>254</v>
      </c>
      <c r="B146" s="26"/>
    </row>
    <row r="147" spans="1:2" ht="17.100000000000001" customHeight="1">
      <c r="A147" s="25" t="s">
        <v>255</v>
      </c>
      <c r="B147" s="26"/>
    </row>
    <row r="148" spans="1:2" ht="17.100000000000001" customHeight="1">
      <c r="A148" s="25" t="s">
        <v>170</v>
      </c>
      <c r="B148" s="26"/>
    </row>
    <row r="149" spans="1:2" ht="17.100000000000001" customHeight="1">
      <c r="A149" s="25" t="s">
        <v>171</v>
      </c>
      <c r="B149" s="26"/>
    </row>
    <row r="150" spans="1:2" ht="17.100000000000001" customHeight="1">
      <c r="A150" s="25" t="s">
        <v>172</v>
      </c>
      <c r="B150" s="26"/>
    </row>
    <row r="151" spans="1:2" ht="17.100000000000001" customHeight="1">
      <c r="A151" s="25" t="s">
        <v>256</v>
      </c>
      <c r="B151" s="26"/>
    </row>
    <row r="152" spans="1:2" ht="17.100000000000001" customHeight="1">
      <c r="A152" s="25" t="s">
        <v>257</v>
      </c>
      <c r="B152" s="26"/>
    </row>
    <row r="153" spans="1:2" ht="17.100000000000001" customHeight="1">
      <c r="A153" s="25" t="s">
        <v>258</v>
      </c>
      <c r="B153" s="26">
        <v>24</v>
      </c>
    </row>
    <row r="154" spans="1:2" ht="17.100000000000001" customHeight="1">
      <c r="A154" s="25" t="s">
        <v>170</v>
      </c>
      <c r="B154" s="26">
        <v>24</v>
      </c>
    </row>
    <row r="155" spans="1:2" ht="17.100000000000001" customHeight="1">
      <c r="A155" s="25" t="s">
        <v>171</v>
      </c>
      <c r="B155" s="26"/>
    </row>
    <row r="156" spans="1:2" ht="17.100000000000001" customHeight="1">
      <c r="A156" s="25" t="s">
        <v>172</v>
      </c>
      <c r="B156" s="26"/>
    </row>
    <row r="157" spans="1:2" ht="17.100000000000001" customHeight="1">
      <c r="A157" s="25" t="s">
        <v>184</v>
      </c>
      <c r="B157" s="26"/>
    </row>
    <row r="158" spans="1:2" ht="17.100000000000001" customHeight="1">
      <c r="A158" s="25" t="s">
        <v>179</v>
      </c>
      <c r="B158" s="26"/>
    </row>
    <row r="159" spans="1:2" ht="17.100000000000001" customHeight="1">
      <c r="A159" s="25" t="s">
        <v>259</v>
      </c>
      <c r="B159" s="26"/>
    </row>
    <row r="160" spans="1:2" ht="17.100000000000001" customHeight="1">
      <c r="A160" s="25" t="s">
        <v>260</v>
      </c>
      <c r="B160" s="26">
        <v>138</v>
      </c>
    </row>
    <row r="161" spans="1:2" ht="17.100000000000001" customHeight="1">
      <c r="A161" s="25" t="s">
        <v>170</v>
      </c>
      <c r="B161" s="26">
        <v>128</v>
      </c>
    </row>
    <row r="162" spans="1:2" ht="17.100000000000001" customHeight="1">
      <c r="A162" s="25" t="s">
        <v>171</v>
      </c>
      <c r="B162" s="26"/>
    </row>
    <row r="163" spans="1:2" ht="17.100000000000001" customHeight="1">
      <c r="A163" s="25" t="s">
        <v>172</v>
      </c>
      <c r="B163" s="26"/>
    </row>
    <row r="164" spans="1:2" ht="17.100000000000001" customHeight="1">
      <c r="A164" s="25" t="s">
        <v>261</v>
      </c>
      <c r="B164" s="26"/>
    </row>
    <row r="165" spans="1:2" ht="17.100000000000001" customHeight="1">
      <c r="A165" s="25" t="s">
        <v>179</v>
      </c>
      <c r="B165" s="26"/>
    </row>
    <row r="166" spans="1:2" ht="17.100000000000001" customHeight="1">
      <c r="A166" s="25" t="s">
        <v>262</v>
      </c>
      <c r="B166" s="26">
        <v>10</v>
      </c>
    </row>
    <row r="167" spans="1:2" ht="17.100000000000001" customHeight="1">
      <c r="A167" s="25" t="s">
        <v>263</v>
      </c>
      <c r="B167" s="26">
        <v>1976</v>
      </c>
    </row>
    <row r="168" spans="1:2" ht="17.100000000000001" customHeight="1">
      <c r="A168" s="25" t="s">
        <v>170</v>
      </c>
      <c r="B168" s="26">
        <v>1747</v>
      </c>
    </row>
    <row r="169" spans="1:2" ht="17.100000000000001" customHeight="1">
      <c r="A169" s="25" t="s">
        <v>171</v>
      </c>
      <c r="B169" s="26">
        <v>27</v>
      </c>
    </row>
    <row r="170" spans="1:2" ht="17.100000000000001" customHeight="1">
      <c r="A170" s="25" t="s">
        <v>172</v>
      </c>
      <c r="B170" s="26"/>
    </row>
    <row r="171" spans="1:2" ht="17.100000000000001" customHeight="1">
      <c r="A171" s="25" t="s">
        <v>264</v>
      </c>
      <c r="B171" s="26"/>
    </row>
    <row r="172" spans="1:2" ht="17.100000000000001" customHeight="1">
      <c r="A172" s="25" t="s">
        <v>179</v>
      </c>
      <c r="B172" s="26"/>
    </row>
    <row r="173" spans="1:2" ht="17.100000000000001" customHeight="1">
      <c r="A173" s="25" t="s">
        <v>265</v>
      </c>
      <c r="B173" s="26">
        <v>202</v>
      </c>
    </row>
    <row r="174" spans="1:2" ht="17.100000000000001" customHeight="1">
      <c r="A174" s="25" t="s">
        <v>266</v>
      </c>
      <c r="B174" s="26">
        <v>935</v>
      </c>
    </row>
    <row r="175" spans="1:2" ht="17.100000000000001" customHeight="1">
      <c r="A175" s="25" t="s">
        <v>170</v>
      </c>
      <c r="B175" s="26">
        <v>752</v>
      </c>
    </row>
    <row r="176" spans="1:2" ht="17.100000000000001" customHeight="1">
      <c r="A176" s="25" t="s">
        <v>171</v>
      </c>
      <c r="B176" s="26"/>
    </row>
    <row r="177" spans="1:2" ht="17.100000000000001" customHeight="1">
      <c r="A177" s="25" t="s">
        <v>172</v>
      </c>
      <c r="B177" s="26"/>
    </row>
    <row r="178" spans="1:2" ht="17.100000000000001" customHeight="1">
      <c r="A178" s="25" t="s">
        <v>267</v>
      </c>
      <c r="B178" s="26"/>
    </row>
    <row r="179" spans="1:2" ht="17.100000000000001" customHeight="1">
      <c r="A179" s="25" t="s">
        <v>179</v>
      </c>
      <c r="B179" s="26"/>
    </row>
    <row r="180" spans="1:2" ht="17.100000000000001" customHeight="1">
      <c r="A180" s="25" t="s">
        <v>268</v>
      </c>
      <c r="B180" s="26">
        <v>183</v>
      </c>
    </row>
    <row r="181" spans="1:2" ht="17.100000000000001" customHeight="1">
      <c r="A181" s="25" t="s">
        <v>269</v>
      </c>
      <c r="B181" s="26">
        <v>844</v>
      </c>
    </row>
    <row r="182" spans="1:2" ht="17.100000000000001" customHeight="1">
      <c r="A182" s="25" t="s">
        <v>170</v>
      </c>
      <c r="B182" s="26">
        <v>437</v>
      </c>
    </row>
    <row r="183" spans="1:2" ht="17.100000000000001" customHeight="1">
      <c r="A183" s="25" t="s">
        <v>171</v>
      </c>
      <c r="B183" s="26"/>
    </row>
    <row r="184" spans="1:2" ht="17.100000000000001" customHeight="1">
      <c r="A184" s="25" t="s">
        <v>172</v>
      </c>
      <c r="B184" s="26"/>
    </row>
    <row r="185" spans="1:2" ht="17.100000000000001" customHeight="1">
      <c r="A185" s="25" t="s">
        <v>270</v>
      </c>
      <c r="B185" s="26"/>
    </row>
    <row r="186" spans="1:2" ht="17.100000000000001" customHeight="1">
      <c r="A186" s="25" t="s">
        <v>179</v>
      </c>
      <c r="B186" s="26"/>
    </row>
    <row r="187" spans="1:2" ht="17.100000000000001" customHeight="1">
      <c r="A187" s="25" t="s">
        <v>271</v>
      </c>
      <c r="B187" s="26">
        <v>407</v>
      </c>
    </row>
    <row r="188" spans="1:2" ht="17.100000000000001" customHeight="1">
      <c r="A188" s="25" t="s">
        <v>272</v>
      </c>
      <c r="B188" s="26">
        <v>263</v>
      </c>
    </row>
    <row r="189" spans="1:2" ht="17.100000000000001" customHeight="1">
      <c r="A189" s="25" t="s">
        <v>170</v>
      </c>
      <c r="B189" s="26">
        <v>249</v>
      </c>
    </row>
    <row r="190" spans="1:2" ht="17.100000000000001" customHeight="1">
      <c r="A190" s="25" t="s">
        <v>171</v>
      </c>
      <c r="B190" s="26">
        <v>14</v>
      </c>
    </row>
    <row r="191" spans="1:2" ht="17.100000000000001" customHeight="1">
      <c r="A191" s="25" t="s">
        <v>172</v>
      </c>
      <c r="B191" s="26"/>
    </row>
    <row r="192" spans="1:2" ht="17.100000000000001" customHeight="1">
      <c r="A192" s="25" t="s">
        <v>273</v>
      </c>
      <c r="B192" s="26"/>
    </row>
    <row r="193" spans="1:2" ht="17.100000000000001" customHeight="1">
      <c r="A193" s="25" t="s">
        <v>274</v>
      </c>
      <c r="B193" s="26"/>
    </row>
    <row r="194" spans="1:2" ht="17.100000000000001" customHeight="1">
      <c r="A194" s="25" t="s">
        <v>179</v>
      </c>
      <c r="B194" s="26"/>
    </row>
    <row r="195" spans="1:2" ht="17.100000000000001" customHeight="1">
      <c r="A195" s="25" t="s">
        <v>275</v>
      </c>
      <c r="B195" s="26"/>
    </row>
    <row r="196" spans="1:2" ht="17.100000000000001" customHeight="1">
      <c r="A196" s="25" t="s">
        <v>276</v>
      </c>
      <c r="B196" s="26"/>
    </row>
    <row r="197" spans="1:2" ht="17.100000000000001" customHeight="1">
      <c r="A197" s="25" t="s">
        <v>170</v>
      </c>
      <c r="B197" s="26"/>
    </row>
    <row r="198" spans="1:2" ht="17.100000000000001" customHeight="1">
      <c r="A198" s="25" t="s">
        <v>171</v>
      </c>
      <c r="B198" s="26"/>
    </row>
    <row r="199" spans="1:2" ht="17.100000000000001" customHeight="1">
      <c r="A199" s="25" t="s">
        <v>172</v>
      </c>
      <c r="B199" s="26"/>
    </row>
    <row r="200" spans="1:2" ht="17.100000000000001" customHeight="1">
      <c r="A200" s="25" t="s">
        <v>179</v>
      </c>
      <c r="B200" s="26"/>
    </row>
    <row r="201" spans="1:2" ht="17.100000000000001" customHeight="1">
      <c r="A201" s="25" t="s">
        <v>277</v>
      </c>
      <c r="B201" s="26"/>
    </row>
    <row r="202" spans="1:2" ht="17.100000000000001" customHeight="1">
      <c r="A202" s="25" t="s">
        <v>278</v>
      </c>
      <c r="B202" s="26"/>
    </row>
    <row r="203" spans="1:2" ht="17.100000000000001" customHeight="1">
      <c r="A203" s="25" t="s">
        <v>170</v>
      </c>
      <c r="B203" s="26"/>
    </row>
    <row r="204" spans="1:2" ht="17.100000000000001" customHeight="1">
      <c r="A204" s="25" t="s">
        <v>171</v>
      </c>
      <c r="B204" s="26"/>
    </row>
    <row r="205" spans="1:2" ht="17.100000000000001" customHeight="1">
      <c r="A205" s="25" t="s">
        <v>172</v>
      </c>
      <c r="B205" s="26"/>
    </row>
    <row r="206" spans="1:2" ht="17.100000000000001" customHeight="1">
      <c r="A206" s="25" t="s">
        <v>179</v>
      </c>
      <c r="B206" s="26"/>
    </row>
    <row r="207" spans="1:2" ht="17.100000000000001" customHeight="1">
      <c r="A207" s="25" t="s">
        <v>279</v>
      </c>
      <c r="B207" s="26"/>
    </row>
    <row r="208" spans="1:2" ht="17.100000000000001" customHeight="1">
      <c r="A208" s="25" t="s">
        <v>280</v>
      </c>
      <c r="B208" s="26"/>
    </row>
    <row r="209" spans="1:2" ht="17.100000000000001" customHeight="1">
      <c r="A209" s="25" t="s">
        <v>170</v>
      </c>
      <c r="B209" s="26"/>
    </row>
    <row r="210" spans="1:2" ht="17.100000000000001" customHeight="1">
      <c r="A210" s="25" t="s">
        <v>171</v>
      </c>
      <c r="B210" s="26"/>
    </row>
    <row r="211" spans="1:2" ht="17.100000000000001" customHeight="1">
      <c r="A211" s="25" t="s">
        <v>172</v>
      </c>
      <c r="B211" s="26"/>
    </row>
    <row r="212" spans="1:2" ht="17.100000000000001" customHeight="1">
      <c r="A212" s="25" t="s">
        <v>281</v>
      </c>
      <c r="B212" s="26"/>
    </row>
    <row r="213" spans="1:2" ht="17.100000000000001" customHeight="1">
      <c r="A213" s="25" t="s">
        <v>179</v>
      </c>
      <c r="B213" s="26"/>
    </row>
    <row r="214" spans="1:2" ht="17.100000000000001" customHeight="1">
      <c r="A214" s="25" t="s">
        <v>282</v>
      </c>
      <c r="B214" s="26"/>
    </row>
    <row r="215" spans="1:2" ht="17.100000000000001" customHeight="1">
      <c r="A215" s="25" t="s">
        <v>283</v>
      </c>
      <c r="B215" s="26">
        <v>2086</v>
      </c>
    </row>
    <row r="216" spans="1:2" ht="17.100000000000001" customHeight="1">
      <c r="A216" s="25" t="s">
        <v>170</v>
      </c>
      <c r="B216" s="26">
        <v>1625</v>
      </c>
    </row>
    <row r="217" spans="1:2" ht="17.100000000000001" customHeight="1">
      <c r="A217" s="25" t="s">
        <v>171</v>
      </c>
      <c r="B217" s="26">
        <v>42</v>
      </c>
    </row>
    <row r="218" spans="1:2" ht="17.100000000000001" customHeight="1">
      <c r="A218" s="25" t="s">
        <v>172</v>
      </c>
      <c r="B218" s="26"/>
    </row>
    <row r="219" spans="1:2" ht="17.100000000000001" customHeight="1">
      <c r="A219" s="25" t="s">
        <v>284</v>
      </c>
      <c r="B219" s="26">
        <v>9</v>
      </c>
    </row>
    <row r="220" spans="1:2" ht="17.100000000000001" customHeight="1">
      <c r="A220" s="25" t="s">
        <v>285</v>
      </c>
      <c r="B220" s="26">
        <v>20</v>
      </c>
    </row>
    <row r="221" spans="1:2" ht="17.100000000000001" customHeight="1">
      <c r="A221" s="25" t="s">
        <v>210</v>
      </c>
      <c r="B221" s="26"/>
    </row>
    <row r="222" spans="1:2" ht="17.100000000000001" customHeight="1">
      <c r="A222" s="25" t="s">
        <v>286</v>
      </c>
      <c r="B222" s="26">
        <v>4</v>
      </c>
    </row>
    <row r="223" spans="1:2" ht="17.100000000000001" customHeight="1">
      <c r="A223" s="25" t="s">
        <v>287</v>
      </c>
      <c r="B223" s="26">
        <v>4</v>
      </c>
    </row>
    <row r="224" spans="1:2" ht="17.100000000000001" customHeight="1">
      <c r="A224" s="25" t="s">
        <v>288</v>
      </c>
      <c r="B224" s="26"/>
    </row>
    <row r="225" spans="1:2" ht="17.100000000000001" customHeight="1">
      <c r="A225" s="25" t="s">
        <v>289</v>
      </c>
      <c r="B225" s="26"/>
    </row>
    <row r="226" spans="1:2" ht="17.100000000000001" customHeight="1">
      <c r="A226" s="25" t="s">
        <v>290</v>
      </c>
      <c r="B226" s="26"/>
    </row>
    <row r="227" spans="1:2" ht="17.100000000000001" customHeight="1">
      <c r="A227" s="25" t="s">
        <v>291</v>
      </c>
      <c r="B227" s="26">
        <v>50</v>
      </c>
    </row>
    <row r="228" spans="1:2" ht="17.100000000000001" customHeight="1">
      <c r="A228" s="25" t="s">
        <v>179</v>
      </c>
      <c r="B228" s="26">
        <v>308</v>
      </c>
    </row>
    <row r="229" spans="1:2" ht="17.100000000000001" customHeight="1">
      <c r="A229" s="25" t="s">
        <v>292</v>
      </c>
      <c r="B229" s="26">
        <v>24</v>
      </c>
    </row>
    <row r="230" spans="1:2" ht="17.100000000000001" customHeight="1">
      <c r="A230" s="25" t="s">
        <v>293</v>
      </c>
      <c r="B230" s="26">
        <v>117</v>
      </c>
    </row>
    <row r="231" spans="1:2" ht="17.100000000000001" customHeight="1">
      <c r="A231" s="25" t="s">
        <v>170</v>
      </c>
      <c r="B231" s="26">
        <v>117</v>
      </c>
    </row>
    <row r="232" spans="1:2" ht="17.100000000000001" customHeight="1">
      <c r="A232" s="25" t="s">
        <v>171</v>
      </c>
      <c r="B232" s="26"/>
    </row>
    <row r="233" spans="1:2" ht="17.100000000000001" customHeight="1">
      <c r="A233" s="25" t="s">
        <v>172</v>
      </c>
      <c r="B233" s="26"/>
    </row>
    <row r="234" spans="1:2" ht="17.100000000000001" customHeight="1">
      <c r="A234" s="25" t="s">
        <v>264</v>
      </c>
      <c r="B234" s="26"/>
    </row>
    <row r="235" spans="1:2" ht="17.100000000000001" customHeight="1">
      <c r="A235" s="25" t="s">
        <v>179</v>
      </c>
      <c r="B235" s="26"/>
    </row>
    <row r="236" spans="1:2" ht="17.100000000000001" customHeight="1">
      <c r="A236" s="25" t="s">
        <v>294</v>
      </c>
      <c r="B236" s="26"/>
    </row>
    <row r="237" spans="1:2" ht="17.100000000000001" customHeight="1">
      <c r="A237" s="25" t="s">
        <v>295</v>
      </c>
      <c r="B237" s="26">
        <v>509</v>
      </c>
    </row>
    <row r="238" spans="1:2" ht="17.100000000000001" customHeight="1">
      <c r="A238" s="25" t="s">
        <v>170</v>
      </c>
      <c r="B238" s="26">
        <v>433</v>
      </c>
    </row>
    <row r="239" spans="1:2" ht="17.100000000000001" customHeight="1">
      <c r="A239" s="25" t="s">
        <v>171</v>
      </c>
      <c r="B239" s="26"/>
    </row>
    <row r="240" spans="1:2" ht="17.100000000000001" customHeight="1">
      <c r="A240" s="25" t="s">
        <v>172</v>
      </c>
      <c r="B240" s="26"/>
    </row>
    <row r="241" spans="1:2" ht="17.100000000000001" customHeight="1">
      <c r="A241" s="25" t="s">
        <v>296</v>
      </c>
      <c r="B241" s="26"/>
    </row>
    <row r="242" spans="1:2" ht="17.100000000000001" customHeight="1">
      <c r="A242" s="25" t="s">
        <v>179</v>
      </c>
      <c r="B242" s="26"/>
    </row>
    <row r="243" spans="1:2" ht="17.100000000000001" customHeight="1">
      <c r="A243" s="25" t="s">
        <v>297</v>
      </c>
      <c r="B243" s="26">
        <v>76</v>
      </c>
    </row>
    <row r="244" spans="1:2" ht="17.100000000000001" customHeight="1">
      <c r="A244" s="25" t="s">
        <v>298</v>
      </c>
      <c r="B244" s="26"/>
    </row>
    <row r="245" spans="1:2" ht="17.100000000000001" customHeight="1">
      <c r="A245" s="25" t="s">
        <v>170</v>
      </c>
      <c r="B245" s="26"/>
    </row>
    <row r="246" spans="1:2" ht="17.100000000000001" customHeight="1">
      <c r="A246" s="25" t="s">
        <v>171</v>
      </c>
      <c r="B246" s="26"/>
    </row>
    <row r="247" spans="1:2" ht="17.100000000000001" customHeight="1">
      <c r="A247" s="25" t="s">
        <v>172</v>
      </c>
      <c r="B247" s="26"/>
    </row>
    <row r="248" spans="1:2" ht="17.100000000000001" customHeight="1">
      <c r="A248" s="25" t="s">
        <v>179</v>
      </c>
      <c r="B248" s="26"/>
    </row>
    <row r="249" spans="1:2" ht="17.100000000000001" customHeight="1">
      <c r="A249" s="25" t="s">
        <v>299</v>
      </c>
      <c r="B249" s="26"/>
    </row>
    <row r="250" spans="1:2" ht="17.100000000000001" customHeight="1">
      <c r="A250" s="25" t="s">
        <v>300</v>
      </c>
      <c r="B250" s="26">
        <v>1</v>
      </c>
    </row>
    <row r="251" spans="1:2" ht="17.100000000000001" customHeight="1">
      <c r="A251" s="25" t="s">
        <v>301</v>
      </c>
      <c r="B251" s="26"/>
    </row>
    <row r="252" spans="1:2" ht="17.100000000000001" customHeight="1">
      <c r="A252" s="25" t="s">
        <v>302</v>
      </c>
      <c r="B252" s="26">
        <v>1</v>
      </c>
    </row>
    <row r="253" spans="1:2" ht="17.100000000000001" customHeight="1">
      <c r="A253" s="25" t="s">
        <v>303</v>
      </c>
      <c r="B253" s="26"/>
    </row>
    <row r="254" spans="1:2" ht="17.100000000000001" customHeight="1">
      <c r="A254" s="25" t="s">
        <v>304</v>
      </c>
      <c r="B254" s="26"/>
    </row>
    <row r="255" spans="1:2" ht="17.100000000000001" customHeight="1">
      <c r="A255" s="25" t="s">
        <v>170</v>
      </c>
      <c r="B255" s="26"/>
    </row>
    <row r="256" spans="1:2" ht="17.100000000000001" customHeight="1">
      <c r="A256" s="25" t="s">
        <v>171</v>
      </c>
      <c r="B256" s="26"/>
    </row>
    <row r="257" spans="1:2" ht="17.100000000000001" customHeight="1">
      <c r="A257" s="25" t="s">
        <v>172</v>
      </c>
      <c r="B257" s="26"/>
    </row>
    <row r="258" spans="1:2" ht="17.100000000000001" customHeight="1">
      <c r="A258" s="25" t="s">
        <v>264</v>
      </c>
      <c r="B258" s="26"/>
    </row>
    <row r="259" spans="1:2" ht="17.100000000000001" customHeight="1">
      <c r="A259" s="25" t="s">
        <v>179</v>
      </c>
      <c r="B259" s="26"/>
    </row>
    <row r="260" spans="1:2" ht="17.100000000000001" customHeight="1">
      <c r="A260" s="25" t="s">
        <v>305</v>
      </c>
      <c r="B260" s="26"/>
    </row>
    <row r="261" spans="1:2" ht="17.100000000000001" customHeight="1">
      <c r="A261" s="25" t="s">
        <v>306</v>
      </c>
      <c r="B261" s="26"/>
    </row>
    <row r="262" spans="1:2" ht="17.100000000000001" customHeight="1">
      <c r="A262" s="25" t="s">
        <v>307</v>
      </c>
      <c r="B262" s="26"/>
    </row>
    <row r="263" spans="1:2" ht="17.100000000000001" customHeight="1">
      <c r="A263" s="25" t="s">
        <v>308</v>
      </c>
      <c r="B263" s="26"/>
    </row>
    <row r="264" spans="1:2" ht="17.100000000000001" customHeight="1">
      <c r="A264" s="25" t="s">
        <v>309</v>
      </c>
      <c r="B264" s="26"/>
    </row>
    <row r="265" spans="1:2" ht="17.100000000000001" customHeight="1">
      <c r="A265" s="25" t="s">
        <v>310</v>
      </c>
      <c r="B265" s="26"/>
    </row>
    <row r="266" spans="1:2" ht="17.100000000000001" customHeight="1">
      <c r="A266" s="58" t="s">
        <v>311</v>
      </c>
      <c r="B266" s="26"/>
    </row>
    <row r="267" spans="1:2" ht="17.100000000000001" customHeight="1">
      <c r="A267" s="25" t="s">
        <v>312</v>
      </c>
      <c r="B267" s="26"/>
    </row>
    <row r="268" spans="1:2" ht="17.100000000000001" customHeight="1">
      <c r="A268" s="25" t="s">
        <v>313</v>
      </c>
      <c r="B268" s="26"/>
    </row>
    <row r="269" spans="1:2" ht="17.100000000000001" customHeight="1">
      <c r="A269" s="25" t="s">
        <v>314</v>
      </c>
      <c r="B269" s="26"/>
    </row>
    <row r="270" spans="1:2" ht="17.100000000000001" customHeight="1">
      <c r="A270" s="25" t="s">
        <v>315</v>
      </c>
      <c r="B270" s="26"/>
    </row>
    <row r="271" spans="1:2" ht="17.100000000000001" customHeight="1">
      <c r="A271" s="25" t="s">
        <v>316</v>
      </c>
      <c r="B271" s="26"/>
    </row>
    <row r="272" spans="1:2" ht="17.100000000000001" customHeight="1">
      <c r="A272" s="25" t="s">
        <v>317</v>
      </c>
      <c r="B272" s="26"/>
    </row>
    <row r="273" spans="1:2" ht="17.100000000000001" customHeight="1">
      <c r="A273" s="25" t="s">
        <v>318</v>
      </c>
      <c r="B273" s="26"/>
    </row>
    <row r="274" spans="1:2" ht="17.100000000000001" customHeight="1">
      <c r="A274" s="25" t="s">
        <v>319</v>
      </c>
      <c r="B274" s="26"/>
    </row>
    <row r="275" spans="1:2" ht="17.100000000000001" customHeight="1">
      <c r="A275" s="25" t="s">
        <v>320</v>
      </c>
      <c r="B275" s="26"/>
    </row>
    <row r="276" spans="1:2" ht="17.100000000000001" customHeight="1">
      <c r="A276" s="25" t="s">
        <v>321</v>
      </c>
      <c r="B276" s="26"/>
    </row>
    <row r="277" spans="1:2" ht="17.100000000000001" customHeight="1">
      <c r="A277" s="25" t="s">
        <v>322</v>
      </c>
      <c r="B277" s="26"/>
    </row>
    <row r="278" spans="1:2" ht="17.100000000000001" customHeight="1">
      <c r="A278" s="25" t="s">
        <v>323</v>
      </c>
      <c r="B278" s="26"/>
    </row>
    <row r="279" spans="1:2" ht="17.100000000000001" customHeight="1">
      <c r="A279" s="25" t="s">
        <v>324</v>
      </c>
      <c r="B279" s="26"/>
    </row>
    <row r="280" spans="1:2" ht="17.100000000000001" customHeight="1">
      <c r="A280" s="25" t="s">
        <v>325</v>
      </c>
      <c r="B280" s="26"/>
    </row>
    <row r="281" spans="1:2" ht="17.100000000000001" customHeight="1">
      <c r="A281" s="25" t="s">
        <v>326</v>
      </c>
      <c r="B281" s="26"/>
    </row>
    <row r="282" spans="1:2" ht="17.100000000000001" customHeight="1">
      <c r="A282" s="25" t="s">
        <v>327</v>
      </c>
      <c r="B282" s="26"/>
    </row>
    <row r="283" spans="1:2" ht="17.100000000000001" customHeight="1">
      <c r="A283" s="25" t="s">
        <v>328</v>
      </c>
      <c r="B283" s="26"/>
    </row>
    <row r="284" spans="1:2" ht="17.100000000000001" customHeight="1">
      <c r="A284" s="25" t="s">
        <v>329</v>
      </c>
      <c r="B284" s="26"/>
    </row>
    <row r="285" spans="1:2" ht="17.100000000000001" customHeight="1">
      <c r="A285" s="25" t="s">
        <v>330</v>
      </c>
      <c r="B285" s="26"/>
    </row>
    <row r="286" spans="1:2" ht="17.100000000000001" customHeight="1">
      <c r="A286" s="25" t="s">
        <v>170</v>
      </c>
      <c r="B286" s="26"/>
    </row>
    <row r="287" spans="1:2" ht="17.100000000000001" customHeight="1">
      <c r="A287" s="25" t="s">
        <v>171</v>
      </c>
      <c r="B287" s="26"/>
    </row>
    <row r="288" spans="1:2" ht="17.100000000000001" customHeight="1">
      <c r="A288" s="25" t="s">
        <v>172</v>
      </c>
      <c r="B288" s="26"/>
    </row>
    <row r="289" spans="1:2" ht="17.100000000000001" customHeight="1">
      <c r="A289" s="25" t="s">
        <v>179</v>
      </c>
      <c r="B289" s="26"/>
    </row>
    <row r="290" spans="1:2" ht="17.100000000000001" customHeight="1">
      <c r="A290" s="25" t="s">
        <v>331</v>
      </c>
      <c r="B290" s="26"/>
    </row>
    <row r="291" spans="1:2" ht="17.100000000000001" customHeight="1">
      <c r="A291" s="25" t="s">
        <v>332</v>
      </c>
      <c r="B291" s="26"/>
    </row>
    <row r="292" spans="1:2" ht="17.100000000000001" customHeight="1">
      <c r="A292" s="25" t="s">
        <v>333</v>
      </c>
      <c r="B292" s="26"/>
    </row>
    <row r="293" spans="1:2" ht="17.100000000000001" customHeight="1">
      <c r="A293" s="25" t="s">
        <v>334</v>
      </c>
      <c r="B293" s="26">
        <v>580</v>
      </c>
    </row>
    <row r="294" spans="1:2" ht="17.100000000000001" customHeight="1">
      <c r="A294" s="25" t="s">
        <v>335</v>
      </c>
      <c r="B294" s="26"/>
    </row>
    <row r="295" spans="1:2" ht="17.100000000000001" customHeight="1">
      <c r="A295" s="25" t="s">
        <v>336</v>
      </c>
      <c r="B295" s="26"/>
    </row>
    <row r="296" spans="1:2" ht="17.100000000000001" customHeight="1">
      <c r="A296" s="25" t="s">
        <v>337</v>
      </c>
      <c r="B296" s="26"/>
    </row>
    <row r="297" spans="1:2" ht="17.100000000000001" customHeight="1">
      <c r="A297" s="25" t="s">
        <v>338</v>
      </c>
      <c r="B297" s="26"/>
    </row>
    <row r="298" spans="1:2" ht="17.100000000000001" customHeight="1">
      <c r="A298" s="25" t="s">
        <v>339</v>
      </c>
      <c r="B298" s="26"/>
    </row>
    <row r="299" spans="1:2" ht="17.100000000000001" customHeight="1">
      <c r="A299" s="25" t="s">
        <v>340</v>
      </c>
      <c r="B299" s="26"/>
    </row>
    <row r="300" spans="1:2" ht="17.100000000000001" customHeight="1">
      <c r="A300" s="25" t="s">
        <v>341</v>
      </c>
      <c r="B300" s="26"/>
    </row>
    <row r="301" spans="1:2" ht="17.100000000000001" customHeight="1">
      <c r="A301" s="25" t="s">
        <v>342</v>
      </c>
      <c r="B301" s="26"/>
    </row>
    <row r="302" spans="1:2" ht="17.100000000000001" customHeight="1">
      <c r="A302" s="25" t="s">
        <v>343</v>
      </c>
      <c r="B302" s="26">
        <v>580</v>
      </c>
    </row>
    <row r="303" spans="1:2" ht="17.100000000000001" customHeight="1">
      <c r="A303" s="25" t="s">
        <v>344</v>
      </c>
      <c r="B303" s="26">
        <v>128</v>
      </c>
    </row>
    <row r="304" spans="1:2" ht="17.100000000000001" customHeight="1">
      <c r="A304" s="25" t="s">
        <v>345</v>
      </c>
      <c r="B304" s="26"/>
    </row>
    <row r="305" spans="1:2" ht="17.100000000000001" customHeight="1">
      <c r="A305" s="25" t="s">
        <v>346</v>
      </c>
      <c r="B305" s="26">
        <v>220</v>
      </c>
    </row>
    <row r="306" spans="1:2" ht="17.100000000000001" customHeight="1">
      <c r="A306" s="25" t="s">
        <v>347</v>
      </c>
      <c r="B306" s="26"/>
    </row>
    <row r="307" spans="1:2" ht="17.100000000000001" customHeight="1">
      <c r="A307" s="25" t="s">
        <v>348</v>
      </c>
      <c r="B307" s="26">
        <v>142</v>
      </c>
    </row>
    <row r="308" spans="1:2" ht="17.100000000000001" customHeight="1">
      <c r="A308" s="25" t="s">
        <v>349</v>
      </c>
      <c r="B308" s="26"/>
    </row>
    <row r="309" spans="1:2" ht="17.100000000000001" customHeight="1">
      <c r="A309" s="25" t="s">
        <v>350</v>
      </c>
      <c r="B309" s="26">
        <v>90</v>
      </c>
    </row>
    <row r="310" spans="1:2" ht="17.100000000000001" customHeight="1">
      <c r="A310" s="25" t="s">
        <v>351</v>
      </c>
      <c r="B310" s="26"/>
    </row>
    <row r="311" spans="1:2" ht="17.100000000000001" customHeight="1">
      <c r="A311" s="25" t="s">
        <v>352</v>
      </c>
      <c r="B311" s="26"/>
    </row>
    <row r="312" spans="1:2" ht="17.100000000000001" customHeight="1">
      <c r="A312" s="25" t="s">
        <v>353</v>
      </c>
      <c r="B312" s="26">
        <v>10102</v>
      </c>
    </row>
    <row r="313" spans="1:2" ht="17.100000000000001" customHeight="1">
      <c r="A313" s="25" t="s">
        <v>354</v>
      </c>
      <c r="B313" s="26"/>
    </row>
    <row r="314" spans="1:2" ht="17.100000000000001" customHeight="1">
      <c r="A314" s="25" t="s">
        <v>355</v>
      </c>
      <c r="B314" s="26"/>
    </row>
    <row r="315" spans="1:2" ht="17.100000000000001" customHeight="1">
      <c r="A315" s="25" t="s">
        <v>356</v>
      </c>
      <c r="B315" s="26"/>
    </row>
    <row r="316" spans="1:2" ht="17.100000000000001" customHeight="1">
      <c r="A316" s="25" t="s">
        <v>357</v>
      </c>
      <c r="B316" s="26">
        <v>8953</v>
      </c>
    </row>
    <row r="317" spans="1:2" ht="17.100000000000001" customHeight="1">
      <c r="A317" s="25" t="s">
        <v>170</v>
      </c>
      <c r="B317" s="26">
        <v>7228</v>
      </c>
    </row>
    <row r="318" spans="1:2" ht="17.100000000000001" customHeight="1">
      <c r="A318" s="25" t="s">
        <v>171</v>
      </c>
      <c r="B318" s="26">
        <v>176</v>
      </c>
    </row>
    <row r="319" spans="1:2" ht="17.100000000000001" customHeight="1">
      <c r="A319" s="25" t="s">
        <v>172</v>
      </c>
      <c r="B319" s="26"/>
    </row>
    <row r="320" spans="1:2" ht="17.100000000000001" customHeight="1">
      <c r="A320" s="25" t="s">
        <v>210</v>
      </c>
      <c r="B320" s="26">
        <v>101</v>
      </c>
    </row>
    <row r="321" spans="1:2" ht="17.100000000000001" customHeight="1">
      <c r="A321" s="25" t="s">
        <v>358</v>
      </c>
      <c r="B321" s="26">
        <v>398</v>
      </c>
    </row>
    <row r="322" spans="1:2" ht="17.100000000000001" customHeight="1">
      <c r="A322" s="25" t="s">
        <v>359</v>
      </c>
      <c r="B322" s="26"/>
    </row>
    <row r="323" spans="1:2" ht="17.100000000000001" customHeight="1">
      <c r="A323" s="25" t="s">
        <v>360</v>
      </c>
      <c r="B323" s="26"/>
    </row>
    <row r="324" spans="1:2" ht="17.100000000000001" customHeight="1">
      <c r="A324" s="25" t="s">
        <v>361</v>
      </c>
      <c r="B324" s="26"/>
    </row>
    <row r="325" spans="1:2" ht="17.100000000000001" customHeight="1">
      <c r="A325" s="25" t="s">
        <v>179</v>
      </c>
      <c r="B325" s="26"/>
    </row>
    <row r="326" spans="1:2" ht="17.100000000000001" customHeight="1">
      <c r="A326" s="25" t="s">
        <v>362</v>
      </c>
      <c r="B326" s="26">
        <v>1050</v>
      </c>
    </row>
    <row r="327" spans="1:2" ht="17.100000000000001" customHeight="1">
      <c r="A327" s="25" t="s">
        <v>363</v>
      </c>
      <c r="B327" s="26"/>
    </row>
    <row r="328" spans="1:2" ht="17.100000000000001" customHeight="1">
      <c r="A328" s="25" t="s">
        <v>170</v>
      </c>
      <c r="B328" s="26"/>
    </row>
    <row r="329" spans="1:2" ht="17.100000000000001" customHeight="1">
      <c r="A329" s="25" t="s">
        <v>171</v>
      </c>
      <c r="B329" s="26"/>
    </row>
    <row r="330" spans="1:2" ht="17.100000000000001" customHeight="1">
      <c r="A330" s="25" t="s">
        <v>172</v>
      </c>
      <c r="B330" s="26"/>
    </row>
    <row r="331" spans="1:2" ht="17.100000000000001" customHeight="1">
      <c r="A331" s="25" t="s">
        <v>364</v>
      </c>
      <c r="B331" s="26"/>
    </row>
    <row r="332" spans="1:2" ht="17.100000000000001" customHeight="1">
      <c r="A332" s="25" t="s">
        <v>179</v>
      </c>
      <c r="B332" s="26"/>
    </row>
    <row r="333" spans="1:2" ht="17.100000000000001" customHeight="1">
      <c r="A333" s="25" t="s">
        <v>365</v>
      </c>
      <c r="B333" s="26"/>
    </row>
    <row r="334" spans="1:2" ht="17.100000000000001" customHeight="1">
      <c r="A334" s="25" t="s">
        <v>366</v>
      </c>
      <c r="B334" s="26">
        <v>88</v>
      </c>
    </row>
    <row r="335" spans="1:2" ht="17.100000000000001" customHeight="1">
      <c r="A335" s="25" t="s">
        <v>170</v>
      </c>
      <c r="B335" s="26">
        <v>88</v>
      </c>
    </row>
    <row r="336" spans="1:2" ht="17.100000000000001" customHeight="1">
      <c r="A336" s="25" t="s">
        <v>171</v>
      </c>
      <c r="B336" s="26"/>
    </row>
    <row r="337" spans="1:2" ht="17.100000000000001" customHeight="1">
      <c r="A337" s="25" t="s">
        <v>172</v>
      </c>
      <c r="B337" s="26"/>
    </row>
    <row r="338" spans="1:2" ht="17.100000000000001" customHeight="1">
      <c r="A338" s="25" t="s">
        <v>367</v>
      </c>
      <c r="B338" s="26"/>
    </row>
    <row r="339" spans="1:2" ht="17.100000000000001" customHeight="1">
      <c r="A339" s="25" t="s">
        <v>368</v>
      </c>
      <c r="B339" s="26"/>
    </row>
    <row r="340" spans="1:2" ht="17.100000000000001" customHeight="1">
      <c r="A340" s="25" t="s">
        <v>179</v>
      </c>
      <c r="B340" s="26"/>
    </row>
    <row r="341" spans="1:2" ht="17.100000000000001" customHeight="1">
      <c r="A341" s="25" t="s">
        <v>369</v>
      </c>
      <c r="B341" s="26"/>
    </row>
    <row r="342" spans="1:2" ht="17.100000000000001" customHeight="1">
      <c r="A342" s="25" t="s">
        <v>370</v>
      </c>
      <c r="B342" s="26">
        <v>94</v>
      </c>
    </row>
    <row r="343" spans="1:2" ht="17.100000000000001" customHeight="1">
      <c r="A343" s="25" t="s">
        <v>170</v>
      </c>
      <c r="B343" s="26">
        <v>94</v>
      </c>
    </row>
    <row r="344" spans="1:2" ht="17.100000000000001" customHeight="1">
      <c r="A344" s="25" t="s">
        <v>171</v>
      </c>
      <c r="B344" s="26"/>
    </row>
    <row r="345" spans="1:2" ht="17.100000000000001" customHeight="1">
      <c r="A345" s="25" t="s">
        <v>172</v>
      </c>
      <c r="B345" s="26"/>
    </row>
    <row r="346" spans="1:2" ht="17.100000000000001" customHeight="1">
      <c r="A346" s="25" t="s">
        <v>371</v>
      </c>
      <c r="B346" s="26"/>
    </row>
    <row r="347" spans="1:2" ht="17.100000000000001" customHeight="1">
      <c r="A347" s="25" t="s">
        <v>372</v>
      </c>
      <c r="B347" s="26"/>
    </row>
    <row r="348" spans="1:2" ht="17.100000000000001" customHeight="1">
      <c r="A348" s="25" t="s">
        <v>373</v>
      </c>
      <c r="B348" s="26"/>
    </row>
    <row r="349" spans="1:2" ht="17.100000000000001" customHeight="1">
      <c r="A349" s="25" t="s">
        <v>179</v>
      </c>
      <c r="B349" s="26"/>
    </row>
    <row r="350" spans="1:2" ht="17.100000000000001" customHeight="1">
      <c r="A350" s="25" t="s">
        <v>374</v>
      </c>
      <c r="B350" s="26"/>
    </row>
    <row r="351" spans="1:2" ht="17.100000000000001" customHeight="1">
      <c r="A351" s="25" t="s">
        <v>375</v>
      </c>
      <c r="B351" s="26">
        <v>955</v>
      </c>
    </row>
    <row r="352" spans="1:2" ht="17.100000000000001" customHeight="1">
      <c r="A352" s="25" t="s">
        <v>170</v>
      </c>
      <c r="B352" s="26">
        <v>773</v>
      </c>
    </row>
    <row r="353" spans="1:2" ht="17.100000000000001" customHeight="1">
      <c r="A353" s="25" t="s">
        <v>171</v>
      </c>
      <c r="B353" s="26">
        <v>17</v>
      </c>
    </row>
    <row r="354" spans="1:2" ht="17.100000000000001" customHeight="1">
      <c r="A354" s="25" t="s">
        <v>172</v>
      </c>
      <c r="B354" s="26"/>
    </row>
    <row r="355" spans="1:2" ht="17.100000000000001" customHeight="1">
      <c r="A355" s="25" t="s">
        <v>376</v>
      </c>
      <c r="B355" s="26">
        <v>68</v>
      </c>
    </row>
    <row r="356" spans="1:2" ht="17.100000000000001" customHeight="1">
      <c r="A356" s="25" t="s">
        <v>377</v>
      </c>
      <c r="B356" s="26"/>
    </row>
    <row r="357" spans="1:2" ht="17.100000000000001" customHeight="1">
      <c r="A357" s="25" t="s">
        <v>378</v>
      </c>
      <c r="B357" s="26"/>
    </row>
    <row r="358" spans="1:2" ht="17.100000000000001" customHeight="1">
      <c r="A358" s="25" t="s">
        <v>379</v>
      </c>
      <c r="B358" s="26">
        <v>25</v>
      </c>
    </row>
    <row r="359" spans="1:2" ht="17.100000000000001" customHeight="1">
      <c r="A359" s="25" t="s">
        <v>380</v>
      </c>
      <c r="B359" s="26"/>
    </row>
    <row r="360" spans="1:2" ht="17.100000000000001" customHeight="1">
      <c r="A360" s="25" t="s">
        <v>381</v>
      </c>
      <c r="B360" s="26"/>
    </row>
    <row r="361" spans="1:2" ht="17.100000000000001" customHeight="1">
      <c r="A361" s="25" t="s">
        <v>382</v>
      </c>
      <c r="B361" s="26"/>
    </row>
    <row r="362" spans="1:2" ht="17.100000000000001" customHeight="1">
      <c r="A362" s="25" t="s">
        <v>210</v>
      </c>
      <c r="B362" s="26"/>
    </row>
    <row r="363" spans="1:2" ht="17.100000000000001" customHeight="1">
      <c r="A363" s="25" t="s">
        <v>179</v>
      </c>
      <c r="B363" s="26"/>
    </row>
    <row r="364" spans="1:2" ht="17.100000000000001" customHeight="1">
      <c r="A364" s="25" t="s">
        <v>383</v>
      </c>
      <c r="B364" s="26">
        <v>72</v>
      </c>
    </row>
    <row r="365" spans="1:2" ht="17.100000000000001" customHeight="1">
      <c r="A365" s="25" t="s">
        <v>384</v>
      </c>
      <c r="B365" s="26"/>
    </row>
    <row r="366" spans="1:2" ht="17.100000000000001" customHeight="1">
      <c r="A366" s="25" t="s">
        <v>170</v>
      </c>
      <c r="B366" s="26"/>
    </row>
    <row r="367" spans="1:2" ht="17.100000000000001" customHeight="1">
      <c r="A367" s="25" t="s">
        <v>171</v>
      </c>
      <c r="B367" s="26"/>
    </row>
    <row r="368" spans="1:2" ht="17.100000000000001" customHeight="1">
      <c r="A368" s="25" t="s">
        <v>172</v>
      </c>
      <c r="B368" s="26"/>
    </row>
    <row r="369" spans="1:2" ht="17.100000000000001" customHeight="1">
      <c r="A369" s="25" t="s">
        <v>385</v>
      </c>
      <c r="B369" s="26"/>
    </row>
    <row r="370" spans="1:2" ht="17.100000000000001" customHeight="1">
      <c r="A370" s="25" t="s">
        <v>386</v>
      </c>
      <c r="B370" s="26"/>
    </row>
    <row r="371" spans="1:2" ht="17.100000000000001" customHeight="1">
      <c r="A371" s="25" t="s">
        <v>387</v>
      </c>
      <c r="B371" s="26"/>
    </row>
    <row r="372" spans="1:2" ht="17.100000000000001" customHeight="1">
      <c r="A372" s="25" t="s">
        <v>210</v>
      </c>
      <c r="B372" s="26"/>
    </row>
    <row r="373" spans="1:2" ht="17.100000000000001" customHeight="1">
      <c r="A373" s="25" t="s">
        <v>179</v>
      </c>
      <c r="B373" s="26"/>
    </row>
    <row r="374" spans="1:2" ht="17.100000000000001" customHeight="1">
      <c r="A374" s="25" t="s">
        <v>388</v>
      </c>
      <c r="B374" s="26"/>
    </row>
    <row r="375" spans="1:2" ht="17.100000000000001" customHeight="1">
      <c r="A375" s="25" t="s">
        <v>389</v>
      </c>
      <c r="B375" s="26"/>
    </row>
    <row r="376" spans="1:2" ht="17.100000000000001" customHeight="1">
      <c r="A376" s="25" t="s">
        <v>170</v>
      </c>
      <c r="B376" s="26"/>
    </row>
    <row r="377" spans="1:2" ht="17.100000000000001" customHeight="1">
      <c r="A377" s="25" t="s">
        <v>171</v>
      </c>
      <c r="B377" s="26"/>
    </row>
    <row r="378" spans="1:2" ht="17.100000000000001" customHeight="1">
      <c r="A378" s="25" t="s">
        <v>172</v>
      </c>
      <c r="B378" s="26"/>
    </row>
    <row r="379" spans="1:2" ht="17.100000000000001" customHeight="1">
      <c r="A379" s="25" t="s">
        <v>390</v>
      </c>
      <c r="B379" s="26"/>
    </row>
    <row r="380" spans="1:2" ht="17.100000000000001" customHeight="1">
      <c r="A380" s="25" t="s">
        <v>391</v>
      </c>
      <c r="B380" s="26"/>
    </row>
    <row r="381" spans="1:2" ht="17.100000000000001" customHeight="1">
      <c r="A381" s="25" t="s">
        <v>392</v>
      </c>
      <c r="B381" s="26"/>
    </row>
    <row r="382" spans="1:2" ht="17.100000000000001" customHeight="1">
      <c r="A382" s="25" t="s">
        <v>210</v>
      </c>
      <c r="B382" s="26"/>
    </row>
    <row r="383" spans="1:2" ht="17.100000000000001" customHeight="1">
      <c r="A383" s="25" t="s">
        <v>179</v>
      </c>
      <c r="B383" s="26"/>
    </row>
    <row r="384" spans="1:2" ht="17.100000000000001" customHeight="1">
      <c r="A384" s="25" t="s">
        <v>393</v>
      </c>
      <c r="B384" s="26"/>
    </row>
    <row r="385" spans="1:2" ht="17.100000000000001" customHeight="1">
      <c r="A385" s="25" t="s">
        <v>394</v>
      </c>
      <c r="B385" s="26"/>
    </row>
    <row r="386" spans="1:2" ht="17.100000000000001" customHeight="1">
      <c r="A386" s="25" t="s">
        <v>170</v>
      </c>
      <c r="B386" s="26"/>
    </row>
    <row r="387" spans="1:2" ht="17.100000000000001" customHeight="1">
      <c r="A387" s="25" t="s">
        <v>171</v>
      </c>
      <c r="B387" s="26"/>
    </row>
    <row r="388" spans="1:2" ht="17.100000000000001" customHeight="1">
      <c r="A388" s="25" t="s">
        <v>172</v>
      </c>
      <c r="B388" s="26"/>
    </row>
    <row r="389" spans="1:2" ht="17.100000000000001" customHeight="1">
      <c r="A389" s="25" t="s">
        <v>395</v>
      </c>
      <c r="B389" s="26"/>
    </row>
    <row r="390" spans="1:2" ht="17.100000000000001" customHeight="1">
      <c r="A390" s="25" t="s">
        <v>396</v>
      </c>
      <c r="B390" s="26"/>
    </row>
    <row r="391" spans="1:2" ht="17.100000000000001" customHeight="1">
      <c r="A391" s="25" t="s">
        <v>179</v>
      </c>
      <c r="B391" s="26"/>
    </row>
    <row r="392" spans="1:2" ht="17.100000000000001" customHeight="1">
      <c r="A392" s="25" t="s">
        <v>397</v>
      </c>
      <c r="B392" s="26"/>
    </row>
    <row r="393" spans="1:2" ht="17.100000000000001" customHeight="1">
      <c r="A393" s="25" t="s">
        <v>398</v>
      </c>
      <c r="B393" s="26"/>
    </row>
    <row r="394" spans="1:2" ht="17.100000000000001" customHeight="1">
      <c r="A394" s="25" t="s">
        <v>170</v>
      </c>
      <c r="B394" s="26"/>
    </row>
    <row r="395" spans="1:2" ht="17.100000000000001" customHeight="1">
      <c r="A395" s="25" t="s">
        <v>171</v>
      </c>
      <c r="B395" s="26"/>
    </row>
    <row r="396" spans="1:2" ht="17.100000000000001" customHeight="1">
      <c r="A396" s="25" t="s">
        <v>210</v>
      </c>
      <c r="B396" s="26"/>
    </row>
    <row r="397" spans="1:2" ht="17.100000000000001" customHeight="1">
      <c r="A397" s="25" t="s">
        <v>399</v>
      </c>
      <c r="B397" s="26"/>
    </row>
    <row r="398" spans="1:2" ht="17.100000000000001" customHeight="1">
      <c r="A398" s="25" t="s">
        <v>400</v>
      </c>
      <c r="B398" s="26"/>
    </row>
    <row r="399" spans="1:2" ht="17.100000000000001" customHeight="1">
      <c r="A399" s="25" t="s">
        <v>401</v>
      </c>
      <c r="B399" s="26">
        <v>12</v>
      </c>
    </row>
    <row r="400" spans="1:2" ht="17.100000000000001" customHeight="1">
      <c r="A400" s="25" t="s">
        <v>402</v>
      </c>
      <c r="B400" s="26">
        <v>12</v>
      </c>
    </row>
    <row r="401" spans="1:2" ht="17.100000000000001" customHeight="1">
      <c r="A401" s="25" t="s">
        <v>403</v>
      </c>
      <c r="B401" s="26"/>
    </row>
    <row r="402" spans="1:2" ht="17.100000000000001" customHeight="1">
      <c r="A402" s="25" t="s">
        <v>404</v>
      </c>
      <c r="B402" s="26">
        <v>74892</v>
      </c>
    </row>
    <row r="403" spans="1:2" ht="17.100000000000001" customHeight="1">
      <c r="A403" s="25" t="s">
        <v>405</v>
      </c>
      <c r="B403" s="26">
        <v>1113</v>
      </c>
    </row>
    <row r="404" spans="1:2" ht="17.100000000000001" customHeight="1">
      <c r="A404" s="25" t="s">
        <v>170</v>
      </c>
      <c r="B404" s="26">
        <v>1077</v>
      </c>
    </row>
    <row r="405" spans="1:2" ht="17.100000000000001" customHeight="1">
      <c r="A405" s="25" t="s">
        <v>171</v>
      </c>
      <c r="B405" s="26">
        <v>30</v>
      </c>
    </row>
    <row r="406" spans="1:2" ht="17.100000000000001" customHeight="1">
      <c r="A406" s="25" t="s">
        <v>172</v>
      </c>
      <c r="B406" s="26"/>
    </row>
    <row r="407" spans="1:2" ht="17.100000000000001" customHeight="1">
      <c r="A407" s="25" t="s">
        <v>406</v>
      </c>
      <c r="B407" s="26">
        <v>6</v>
      </c>
    </row>
    <row r="408" spans="1:2" ht="17.100000000000001" customHeight="1">
      <c r="A408" s="25" t="s">
        <v>407</v>
      </c>
      <c r="B408" s="26">
        <v>68501</v>
      </c>
    </row>
    <row r="409" spans="1:2" ht="17.100000000000001" customHeight="1">
      <c r="A409" s="25" t="s">
        <v>408</v>
      </c>
      <c r="B409" s="26">
        <v>3841</v>
      </c>
    </row>
    <row r="410" spans="1:2" ht="17.100000000000001" customHeight="1">
      <c r="A410" s="25" t="s">
        <v>409</v>
      </c>
      <c r="B410" s="26">
        <v>35844</v>
      </c>
    </row>
    <row r="411" spans="1:2" ht="17.100000000000001" customHeight="1">
      <c r="A411" s="25" t="s">
        <v>410</v>
      </c>
      <c r="B411" s="26">
        <v>16828</v>
      </c>
    </row>
    <row r="412" spans="1:2" ht="17.100000000000001" customHeight="1">
      <c r="A412" s="25" t="s">
        <v>411</v>
      </c>
      <c r="B412" s="26">
        <v>10149</v>
      </c>
    </row>
    <row r="413" spans="1:2" ht="17.100000000000001" customHeight="1">
      <c r="A413" s="25" t="s">
        <v>412</v>
      </c>
      <c r="B413" s="26">
        <v>2</v>
      </c>
    </row>
    <row r="414" spans="1:2" ht="17.100000000000001" customHeight="1">
      <c r="A414" s="25" t="s">
        <v>413</v>
      </c>
      <c r="B414" s="26">
        <v>1837</v>
      </c>
    </row>
    <row r="415" spans="1:2" ht="17.100000000000001" customHeight="1">
      <c r="A415" s="25" t="s">
        <v>414</v>
      </c>
      <c r="B415" s="26">
        <v>3792</v>
      </c>
    </row>
    <row r="416" spans="1:2" ht="17.100000000000001" customHeight="1">
      <c r="A416" s="25" t="s">
        <v>415</v>
      </c>
      <c r="B416" s="26"/>
    </row>
    <row r="417" spans="1:2" ht="17.100000000000001" customHeight="1">
      <c r="A417" s="25" t="s">
        <v>416</v>
      </c>
      <c r="B417" s="26">
        <v>3792</v>
      </c>
    </row>
    <row r="418" spans="1:2" ht="17.100000000000001" customHeight="1">
      <c r="A418" s="25" t="s">
        <v>417</v>
      </c>
      <c r="B418" s="26"/>
    </row>
    <row r="419" spans="1:2" ht="17.100000000000001" customHeight="1">
      <c r="A419" s="25" t="s">
        <v>418</v>
      </c>
      <c r="B419" s="26"/>
    </row>
    <row r="420" spans="1:2" ht="17.100000000000001" customHeight="1">
      <c r="A420" s="25" t="s">
        <v>419</v>
      </c>
      <c r="B420" s="26"/>
    </row>
    <row r="421" spans="1:2" ht="17.100000000000001" customHeight="1">
      <c r="A421" s="25" t="s">
        <v>420</v>
      </c>
      <c r="B421" s="26"/>
    </row>
    <row r="422" spans="1:2" ht="17.100000000000001" customHeight="1">
      <c r="A422" s="25" t="s">
        <v>421</v>
      </c>
      <c r="B422" s="26"/>
    </row>
    <row r="423" spans="1:2" ht="17.100000000000001" customHeight="1">
      <c r="A423" s="25" t="s">
        <v>422</v>
      </c>
      <c r="B423" s="26"/>
    </row>
    <row r="424" spans="1:2" ht="17.100000000000001" customHeight="1">
      <c r="A424" s="25" t="s">
        <v>423</v>
      </c>
      <c r="B424" s="26"/>
    </row>
    <row r="425" spans="1:2" ht="17.100000000000001" customHeight="1">
      <c r="A425" s="25" t="s">
        <v>424</v>
      </c>
      <c r="B425" s="26"/>
    </row>
    <row r="426" spans="1:2" ht="17.100000000000001" customHeight="1">
      <c r="A426" s="25" t="s">
        <v>425</v>
      </c>
      <c r="B426" s="26"/>
    </row>
    <row r="427" spans="1:2" ht="17.100000000000001" customHeight="1">
      <c r="A427" s="25" t="s">
        <v>426</v>
      </c>
      <c r="B427" s="26"/>
    </row>
    <row r="428" spans="1:2" ht="17.100000000000001" customHeight="1">
      <c r="A428" s="25" t="s">
        <v>427</v>
      </c>
      <c r="B428" s="26"/>
    </row>
    <row r="429" spans="1:2" ht="17.100000000000001" customHeight="1">
      <c r="A429" s="25" t="s">
        <v>428</v>
      </c>
      <c r="B429" s="26"/>
    </row>
    <row r="430" spans="1:2" ht="17.100000000000001" customHeight="1">
      <c r="A430" s="25" t="s">
        <v>429</v>
      </c>
      <c r="B430" s="26"/>
    </row>
    <row r="431" spans="1:2" ht="17.100000000000001" customHeight="1">
      <c r="A431" s="25" t="s">
        <v>430</v>
      </c>
      <c r="B431" s="26"/>
    </row>
    <row r="432" spans="1:2" ht="17.100000000000001" customHeight="1">
      <c r="A432" s="25" t="s">
        <v>431</v>
      </c>
      <c r="B432" s="26"/>
    </row>
    <row r="433" spans="1:2" ht="17.100000000000001" customHeight="1">
      <c r="A433" s="25" t="s">
        <v>432</v>
      </c>
      <c r="B433" s="26"/>
    </row>
    <row r="434" spans="1:2" ht="17.100000000000001" customHeight="1">
      <c r="A434" s="25" t="s">
        <v>433</v>
      </c>
      <c r="B434" s="26"/>
    </row>
    <row r="435" spans="1:2" ht="17.100000000000001" customHeight="1">
      <c r="A435" s="25" t="s">
        <v>434</v>
      </c>
      <c r="B435" s="26">
        <v>142</v>
      </c>
    </row>
    <row r="436" spans="1:2" ht="17.100000000000001" customHeight="1">
      <c r="A436" s="25" t="s">
        <v>435</v>
      </c>
      <c r="B436" s="26">
        <v>142</v>
      </c>
    </row>
    <row r="437" spans="1:2" ht="17.100000000000001" customHeight="1">
      <c r="A437" s="25" t="s">
        <v>436</v>
      </c>
      <c r="B437" s="26"/>
    </row>
    <row r="438" spans="1:2" ht="17.100000000000001" customHeight="1">
      <c r="A438" s="25" t="s">
        <v>437</v>
      </c>
      <c r="B438" s="26"/>
    </row>
    <row r="439" spans="1:2" ht="17.100000000000001" customHeight="1">
      <c r="A439" s="25" t="s">
        <v>438</v>
      </c>
      <c r="B439" s="26">
        <v>267</v>
      </c>
    </row>
    <row r="440" spans="1:2" ht="17.100000000000001" customHeight="1">
      <c r="A440" s="25" t="s">
        <v>439</v>
      </c>
      <c r="B440" s="26">
        <v>10</v>
      </c>
    </row>
    <row r="441" spans="1:2" ht="17.100000000000001" customHeight="1">
      <c r="A441" s="25" t="s">
        <v>440</v>
      </c>
      <c r="B441" s="26">
        <v>257</v>
      </c>
    </row>
    <row r="442" spans="1:2" ht="17.100000000000001" customHeight="1">
      <c r="A442" s="25" t="s">
        <v>441</v>
      </c>
      <c r="B442" s="26"/>
    </row>
    <row r="443" spans="1:2" ht="17.100000000000001" customHeight="1">
      <c r="A443" s="25" t="s">
        <v>442</v>
      </c>
      <c r="B443" s="26"/>
    </row>
    <row r="444" spans="1:2" ht="17.100000000000001" customHeight="1">
      <c r="A444" s="25" t="s">
        <v>443</v>
      </c>
      <c r="B444" s="26"/>
    </row>
    <row r="445" spans="1:2" ht="17.100000000000001" customHeight="1">
      <c r="A445" s="25" t="s">
        <v>444</v>
      </c>
      <c r="B445" s="26">
        <v>1077</v>
      </c>
    </row>
    <row r="446" spans="1:2" ht="17.100000000000001" customHeight="1">
      <c r="A446" s="25" t="s">
        <v>445</v>
      </c>
      <c r="B446" s="26">
        <v>655</v>
      </c>
    </row>
    <row r="447" spans="1:2" ht="17.100000000000001" customHeight="1">
      <c r="A447" s="25" t="s">
        <v>446</v>
      </c>
      <c r="B447" s="26">
        <v>199</v>
      </c>
    </row>
    <row r="448" spans="1:2" ht="17.100000000000001" customHeight="1">
      <c r="A448" s="25" t="s">
        <v>447</v>
      </c>
      <c r="B448" s="26">
        <v>84</v>
      </c>
    </row>
    <row r="449" spans="1:2" ht="17.100000000000001" customHeight="1">
      <c r="A449" s="25" t="s">
        <v>448</v>
      </c>
      <c r="B449" s="26">
        <v>139</v>
      </c>
    </row>
    <row r="450" spans="1:2" ht="17.100000000000001" customHeight="1">
      <c r="A450" s="25" t="s">
        <v>449</v>
      </c>
      <c r="B450" s="26"/>
    </row>
    <row r="451" spans="1:2" ht="17.100000000000001" customHeight="1">
      <c r="A451" s="25" t="s">
        <v>450</v>
      </c>
      <c r="B451" s="26"/>
    </row>
    <row r="452" spans="1:2" ht="17.100000000000001" customHeight="1">
      <c r="A452" s="25" t="s">
        <v>451</v>
      </c>
      <c r="B452" s="26"/>
    </row>
    <row r="453" spans="1:2" ht="17.100000000000001" customHeight="1">
      <c r="A453" s="25" t="s">
        <v>452</v>
      </c>
      <c r="B453" s="26"/>
    </row>
    <row r="454" spans="1:2" ht="17.100000000000001" customHeight="1">
      <c r="A454" s="25" t="s">
        <v>453</v>
      </c>
      <c r="B454" s="26">
        <v>10774</v>
      </c>
    </row>
    <row r="455" spans="1:2" ht="17.100000000000001" customHeight="1">
      <c r="A455" s="25" t="s">
        <v>454</v>
      </c>
      <c r="B455" s="26">
        <v>1321</v>
      </c>
    </row>
    <row r="456" spans="1:2" ht="17.100000000000001" customHeight="1">
      <c r="A456" s="25" t="s">
        <v>170</v>
      </c>
      <c r="B456" s="26">
        <v>321</v>
      </c>
    </row>
    <row r="457" spans="1:2" ht="17.100000000000001" customHeight="1">
      <c r="A457" s="25" t="s">
        <v>171</v>
      </c>
      <c r="B457" s="26">
        <v>1000</v>
      </c>
    </row>
    <row r="458" spans="1:2" ht="17.100000000000001" customHeight="1">
      <c r="A458" s="25" t="s">
        <v>172</v>
      </c>
      <c r="B458" s="26"/>
    </row>
    <row r="459" spans="1:2" ht="17.100000000000001" customHeight="1">
      <c r="A459" s="25" t="s">
        <v>455</v>
      </c>
      <c r="B459" s="26"/>
    </row>
    <row r="460" spans="1:2" ht="17.100000000000001" customHeight="1">
      <c r="A460" s="25" t="s">
        <v>456</v>
      </c>
      <c r="B460" s="26"/>
    </row>
    <row r="461" spans="1:2" ht="17.100000000000001" customHeight="1">
      <c r="A461" s="25" t="s">
        <v>457</v>
      </c>
      <c r="B461" s="26"/>
    </row>
    <row r="462" spans="1:2" ht="17.100000000000001" customHeight="1">
      <c r="A462" s="25" t="s">
        <v>458</v>
      </c>
      <c r="B462" s="26"/>
    </row>
    <row r="463" spans="1:2" ht="17.100000000000001" customHeight="1">
      <c r="A463" s="25" t="s">
        <v>459</v>
      </c>
      <c r="B463" s="26"/>
    </row>
    <row r="464" spans="1:2" ht="17.100000000000001" customHeight="1">
      <c r="A464" s="25" t="s">
        <v>460</v>
      </c>
      <c r="B464" s="26"/>
    </row>
    <row r="465" spans="1:2" ht="17.100000000000001" customHeight="1">
      <c r="A465" s="25" t="s">
        <v>461</v>
      </c>
      <c r="B465" s="26"/>
    </row>
    <row r="466" spans="1:2" ht="17.100000000000001" customHeight="1">
      <c r="A466" s="25" t="s">
        <v>462</v>
      </c>
      <c r="B466" s="26"/>
    </row>
    <row r="467" spans="1:2" ht="17.100000000000001" customHeight="1">
      <c r="A467" s="25" t="s">
        <v>463</v>
      </c>
      <c r="B467" s="26"/>
    </row>
    <row r="468" spans="1:2" ht="17.100000000000001" customHeight="1">
      <c r="A468" s="25" t="s">
        <v>464</v>
      </c>
      <c r="B468" s="26"/>
    </row>
    <row r="469" spans="1:2" ht="17.100000000000001" customHeight="1">
      <c r="A469" s="25" t="s">
        <v>465</v>
      </c>
      <c r="B469" s="26">
        <v>30</v>
      </c>
    </row>
    <row r="470" spans="1:2" ht="17.100000000000001" customHeight="1">
      <c r="A470" s="25" t="s">
        <v>457</v>
      </c>
      <c r="B470" s="26"/>
    </row>
    <row r="471" spans="1:2" ht="17.100000000000001" customHeight="1">
      <c r="A471" s="25" t="s">
        <v>466</v>
      </c>
      <c r="B471" s="26">
        <v>30</v>
      </c>
    </row>
    <row r="472" spans="1:2" ht="17.100000000000001" customHeight="1">
      <c r="A472" s="25" t="s">
        <v>467</v>
      </c>
      <c r="B472" s="26"/>
    </row>
    <row r="473" spans="1:2" ht="17.100000000000001" customHeight="1">
      <c r="A473" s="25" t="s">
        <v>468</v>
      </c>
      <c r="B473" s="26"/>
    </row>
    <row r="474" spans="1:2" ht="17.100000000000001" customHeight="1">
      <c r="A474" s="25" t="s">
        <v>469</v>
      </c>
      <c r="B474" s="26"/>
    </row>
    <row r="475" spans="1:2" ht="17.100000000000001" customHeight="1">
      <c r="A475" s="25" t="s">
        <v>470</v>
      </c>
      <c r="B475" s="26">
        <v>260</v>
      </c>
    </row>
    <row r="476" spans="1:2" ht="17.100000000000001" customHeight="1">
      <c r="A476" s="25" t="s">
        <v>457</v>
      </c>
      <c r="B476" s="26"/>
    </row>
    <row r="477" spans="1:2" ht="17.100000000000001" customHeight="1">
      <c r="A477" s="25" t="s">
        <v>471</v>
      </c>
      <c r="B477" s="26"/>
    </row>
    <row r="478" spans="1:2" ht="17.100000000000001" customHeight="1">
      <c r="A478" s="25" t="s">
        <v>472</v>
      </c>
      <c r="B478" s="26"/>
    </row>
    <row r="479" spans="1:2" ht="17.100000000000001" customHeight="1">
      <c r="A479" s="25" t="s">
        <v>473</v>
      </c>
      <c r="B479" s="26">
        <v>260</v>
      </c>
    </row>
    <row r="480" spans="1:2" ht="17.100000000000001" customHeight="1">
      <c r="A480" s="25" t="s">
        <v>474</v>
      </c>
      <c r="B480" s="26">
        <v>40</v>
      </c>
    </row>
    <row r="481" spans="1:2" ht="17.100000000000001" customHeight="1">
      <c r="A481" s="25" t="s">
        <v>457</v>
      </c>
      <c r="B481" s="26"/>
    </row>
    <row r="482" spans="1:2" ht="17.100000000000001" customHeight="1">
      <c r="A482" s="25" t="s">
        <v>475</v>
      </c>
      <c r="B482" s="26"/>
    </row>
    <row r="483" spans="1:2" ht="17.100000000000001" customHeight="1">
      <c r="A483" s="25" t="s">
        <v>476</v>
      </c>
      <c r="B483" s="26"/>
    </row>
    <row r="484" spans="1:2" ht="17.100000000000001" customHeight="1">
      <c r="A484" s="25" t="s">
        <v>477</v>
      </c>
      <c r="B484" s="26">
        <v>40</v>
      </c>
    </row>
    <row r="485" spans="1:2" ht="17.100000000000001" customHeight="1">
      <c r="A485" s="25" t="s">
        <v>478</v>
      </c>
      <c r="B485" s="26"/>
    </row>
    <row r="486" spans="1:2" ht="17.100000000000001" customHeight="1">
      <c r="A486" s="25" t="s">
        <v>479</v>
      </c>
      <c r="B486" s="26"/>
    </row>
    <row r="487" spans="1:2" ht="17.100000000000001" customHeight="1">
      <c r="A487" s="25" t="s">
        <v>480</v>
      </c>
      <c r="B487" s="26"/>
    </row>
    <row r="488" spans="1:2" ht="17.100000000000001" customHeight="1">
      <c r="A488" s="25" t="s">
        <v>481</v>
      </c>
      <c r="B488" s="26"/>
    </row>
    <row r="489" spans="1:2" ht="17.100000000000001" customHeight="1">
      <c r="A489" s="25" t="s">
        <v>482</v>
      </c>
      <c r="B489" s="26"/>
    </row>
    <row r="490" spans="1:2" ht="17.100000000000001" customHeight="1">
      <c r="A490" s="25" t="s">
        <v>483</v>
      </c>
      <c r="B490" s="26"/>
    </row>
    <row r="491" spans="1:2" ht="17.100000000000001" customHeight="1">
      <c r="A491" s="25" t="s">
        <v>457</v>
      </c>
      <c r="B491" s="26"/>
    </row>
    <row r="492" spans="1:2" ht="17.100000000000001" customHeight="1">
      <c r="A492" s="25" t="s">
        <v>484</v>
      </c>
      <c r="B492" s="26"/>
    </row>
    <row r="493" spans="1:2" ht="17.100000000000001" customHeight="1">
      <c r="A493" s="25" t="s">
        <v>485</v>
      </c>
      <c r="B493" s="26"/>
    </row>
    <row r="494" spans="1:2" ht="17.100000000000001" customHeight="1">
      <c r="A494" s="25" t="s">
        <v>486</v>
      </c>
      <c r="B494" s="26"/>
    </row>
    <row r="495" spans="1:2" ht="17.100000000000001" customHeight="1">
      <c r="A495" s="25" t="s">
        <v>487</v>
      </c>
      <c r="B495" s="26"/>
    </row>
    <row r="496" spans="1:2" ht="17.100000000000001" customHeight="1">
      <c r="A496" s="25" t="s">
        <v>488</v>
      </c>
      <c r="B496" s="26"/>
    </row>
    <row r="497" spans="1:2" ht="17.100000000000001" customHeight="1">
      <c r="A497" s="25" t="s">
        <v>489</v>
      </c>
      <c r="B497" s="26"/>
    </row>
    <row r="498" spans="1:2" ht="17.100000000000001" customHeight="1">
      <c r="A498" s="25" t="s">
        <v>490</v>
      </c>
      <c r="B498" s="26"/>
    </row>
    <row r="499" spans="1:2" ht="17.100000000000001" customHeight="1">
      <c r="A499" s="25" t="s">
        <v>491</v>
      </c>
      <c r="B499" s="26"/>
    </row>
    <row r="500" spans="1:2" ht="17.100000000000001" customHeight="1">
      <c r="A500" s="25" t="s">
        <v>492</v>
      </c>
      <c r="B500" s="26"/>
    </row>
    <row r="501" spans="1:2" ht="17.100000000000001" customHeight="1">
      <c r="A501" s="25" t="s">
        <v>493</v>
      </c>
      <c r="B501" s="26"/>
    </row>
    <row r="502" spans="1:2" ht="17.100000000000001" customHeight="1">
      <c r="A502" s="25" t="s">
        <v>494</v>
      </c>
      <c r="B502" s="26"/>
    </row>
    <row r="503" spans="1:2" ht="17.100000000000001" customHeight="1">
      <c r="A503" s="25" t="s">
        <v>495</v>
      </c>
      <c r="B503" s="26"/>
    </row>
    <row r="504" spans="1:2" ht="17.100000000000001" customHeight="1">
      <c r="A504" s="25" t="s">
        <v>496</v>
      </c>
      <c r="B504" s="26"/>
    </row>
    <row r="505" spans="1:2" ht="17.100000000000001" customHeight="1">
      <c r="A505" s="25" t="s">
        <v>497</v>
      </c>
      <c r="B505" s="26">
        <v>9123</v>
      </c>
    </row>
    <row r="506" spans="1:2" ht="17.100000000000001" customHeight="1">
      <c r="A506" s="25" t="s">
        <v>498</v>
      </c>
      <c r="B506" s="26"/>
    </row>
    <row r="507" spans="1:2" ht="17.100000000000001" customHeight="1">
      <c r="A507" s="25" t="s">
        <v>499</v>
      </c>
      <c r="B507" s="26"/>
    </row>
    <row r="508" spans="1:2" ht="17.100000000000001" customHeight="1">
      <c r="A508" s="25" t="s">
        <v>500</v>
      </c>
      <c r="B508" s="26"/>
    </row>
    <row r="509" spans="1:2" ht="17.100000000000001" customHeight="1">
      <c r="A509" s="25" t="s">
        <v>501</v>
      </c>
      <c r="B509" s="26">
        <v>9123</v>
      </c>
    </row>
    <row r="510" spans="1:2" ht="17.100000000000001" customHeight="1">
      <c r="A510" s="25" t="s">
        <v>502</v>
      </c>
      <c r="B510" s="26">
        <v>6670</v>
      </c>
    </row>
    <row r="511" spans="1:2" ht="17.100000000000001" customHeight="1">
      <c r="A511" s="25" t="s">
        <v>503</v>
      </c>
      <c r="B511" s="26">
        <v>4099</v>
      </c>
    </row>
    <row r="512" spans="1:2" ht="17.100000000000001" customHeight="1">
      <c r="A512" s="25" t="s">
        <v>170</v>
      </c>
      <c r="B512" s="26">
        <v>1392</v>
      </c>
    </row>
    <row r="513" spans="1:2" ht="17.100000000000001" customHeight="1">
      <c r="A513" s="25" t="s">
        <v>171</v>
      </c>
      <c r="B513" s="26">
        <v>314</v>
      </c>
    </row>
    <row r="514" spans="1:2" ht="17.100000000000001" customHeight="1">
      <c r="A514" s="25" t="s">
        <v>172</v>
      </c>
      <c r="B514" s="26">
        <v>8</v>
      </c>
    </row>
    <row r="515" spans="1:2" ht="17.100000000000001" customHeight="1">
      <c r="A515" s="25" t="s">
        <v>504</v>
      </c>
      <c r="B515" s="26">
        <v>103</v>
      </c>
    </row>
    <row r="516" spans="1:2" ht="17.100000000000001" customHeight="1">
      <c r="A516" s="25" t="s">
        <v>505</v>
      </c>
      <c r="B516" s="26">
        <v>39</v>
      </c>
    </row>
    <row r="517" spans="1:2" ht="17.100000000000001" customHeight="1">
      <c r="A517" s="25" t="s">
        <v>506</v>
      </c>
      <c r="B517" s="26"/>
    </row>
    <row r="518" spans="1:2" ht="17.100000000000001" customHeight="1">
      <c r="A518" s="25" t="s">
        <v>507</v>
      </c>
      <c r="B518" s="26"/>
    </row>
    <row r="519" spans="1:2" ht="17.100000000000001" customHeight="1">
      <c r="A519" s="25" t="s">
        <v>508</v>
      </c>
      <c r="B519" s="26">
        <v>111</v>
      </c>
    </row>
    <row r="520" spans="1:2" ht="17.100000000000001" customHeight="1">
      <c r="A520" s="25" t="s">
        <v>509</v>
      </c>
      <c r="B520" s="26">
        <v>7</v>
      </c>
    </row>
    <row r="521" spans="1:2" ht="17.100000000000001" customHeight="1">
      <c r="A521" s="25" t="s">
        <v>510</v>
      </c>
      <c r="B521" s="26"/>
    </row>
    <row r="522" spans="1:2" ht="17.100000000000001" customHeight="1">
      <c r="A522" s="25" t="s">
        <v>511</v>
      </c>
      <c r="B522" s="26"/>
    </row>
    <row r="523" spans="1:2" ht="17.100000000000001" customHeight="1">
      <c r="A523" s="25" t="s">
        <v>512</v>
      </c>
      <c r="B523" s="26"/>
    </row>
    <row r="524" spans="1:2" ht="17.100000000000001" customHeight="1">
      <c r="A524" s="25" t="s">
        <v>513</v>
      </c>
      <c r="B524" s="26"/>
    </row>
    <row r="525" spans="1:2" ht="17.100000000000001" customHeight="1">
      <c r="A525" s="25" t="s">
        <v>514</v>
      </c>
      <c r="B525" s="26"/>
    </row>
    <row r="526" spans="1:2" ht="17.100000000000001" customHeight="1">
      <c r="A526" s="25" t="s">
        <v>515</v>
      </c>
      <c r="B526" s="26">
        <v>2125</v>
      </c>
    </row>
    <row r="527" spans="1:2" ht="17.100000000000001" customHeight="1">
      <c r="A527" s="25" t="s">
        <v>516</v>
      </c>
      <c r="B527" s="26">
        <v>1142</v>
      </c>
    </row>
    <row r="528" spans="1:2" ht="17.100000000000001" customHeight="1">
      <c r="A528" s="25" t="s">
        <v>170</v>
      </c>
      <c r="B528" s="26">
        <v>77</v>
      </c>
    </row>
    <row r="529" spans="1:2" ht="17.100000000000001" customHeight="1">
      <c r="A529" s="25" t="s">
        <v>171</v>
      </c>
      <c r="B529" s="26"/>
    </row>
    <row r="530" spans="1:2" ht="17.100000000000001" customHeight="1">
      <c r="A530" s="25" t="s">
        <v>172</v>
      </c>
      <c r="B530" s="26"/>
    </row>
    <row r="531" spans="1:2" ht="17.100000000000001" customHeight="1">
      <c r="A531" s="25" t="s">
        <v>517</v>
      </c>
      <c r="B531" s="26">
        <v>360</v>
      </c>
    </row>
    <row r="532" spans="1:2" ht="17.100000000000001" customHeight="1">
      <c r="A532" s="25" t="s">
        <v>518</v>
      </c>
      <c r="B532" s="26">
        <v>700</v>
      </c>
    </row>
    <row r="533" spans="1:2" ht="17.100000000000001" customHeight="1">
      <c r="A533" s="25" t="s">
        <v>519</v>
      </c>
      <c r="B533" s="26"/>
    </row>
    <row r="534" spans="1:2" ht="17.100000000000001" customHeight="1">
      <c r="A534" s="25" t="s">
        <v>520</v>
      </c>
      <c r="B534" s="26">
        <v>5</v>
      </c>
    </row>
    <row r="535" spans="1:2" ht="17.100000000000001" customHeight="1">
      <c r="A535" s="25" t="s">
        <v>521</v>
      </c>
      <c r="B535" s="26">
        <v>79</v>
      </c>
    </row>
    <row r="536" spans="1:2" ht="17.100000000000001" customHeight="1">
      <c r="A536" s="25" t="s">
        <v>170</v>
      </c>
      <c r="B536" s="26">
        <v>53</v>
      </c>
    </row>
    <row r="537" spans="1:2" ht="17.100000000000001" customHeight="1">
      <c r="A537" s="25" t="s">
        <v>171</v>
      </c>
      <c r="B537" s="26"/>
    </row>
    <row r="538" spans="1:2" ht="17.100000000000001" customHeight="1">
      <c r="A538" s="25" t="s">
        <v>172</v>
      </c>
      <c r="B538" s="26"/>
    </row>
    <row r="539" spans="1:2" ht="17.100000000000001" customHeight="1">
      <c r="A539" s="25" t="s">
        <v>522</v>
      </c>
      <c r="B539" s="26"/>
    </row>
    <row r="540" spans="1:2" ht="17.100000000000001" customHeight="1">
      <c r="A540" s="25" t="s">
        <v>523</v>
      </c>
      <c r="B540" s="26"/>
    </row>
    <row r="541" spans="1:2" ht="17.100000000000001" customHeight="1">
      <c r="A541" s="25" t="s">
        <v>524</v>
      </c>
      <c r="B541" s="26"/>
    </row>
    <row r="542" spans="1:2" ht="17.100000000000001" customHeight="1">
      <c r="A542" s="25" t="s">
        <v>525</v>
      </c>
      <c r="B542" s="26">
        <v>20</v>
      </c>
    </row>
    <row r="543" spans="1:2" ht="17.100000000000001" customHeight="1">
      <c r="A543" s="25" t="s">
        <v>526</v>
      </c>
      <c r="B543" s="26">
        <v>6</v>
      </c>
    </row>
    <row r="544" spans="1:2" ht="17.100000000000001" customHeight="1">
      <c r="A544" s="25" t="s">
        <v>527</v>
      </c>
      <c r="B544" s="26"/>
    </row>
    <row r="545" spans="1:2" ht="17.100000000000001" customHeight="1">
      <c r="A545" s="25" t="s">
        <v>528</v>
      </c>
      <c r="B545" s="26"/>
    </row>
    <row r="546" spans="1:2" ht="17.100000000000001" customHeight="1">
      <c r="A546" s="25" t="s">
        <v>529</v>
      </c>
      <c r="B546" s="26"/>
    </row>
    <row r="547" spans="1:2" ht="17.100000000000001" customHeight="1">
      <c r="A547" s="25" t="s">
        <v>170</v>
      </c>
      <c r="B547" s="26"/>
    </row>
    <row r="548" spans="1:2" ht="17.100000000000001" customHeight="1">
      <c r="A548" s="25" t="s">
        <v>171</v>
      </c>
      <c r="B548" s="26"/>
    </row>
    <row r="549" spans="1:2" ht="17.100000000000001" customHeight="1">
      <c r="A549" s="25" t="s">
        <v>172</v>
      </c>
      <c r="B549" s="26"/>
    </row>
    <row r="550" spans="1:2" ht="17.100000000000001" customHeight="1">
      <c r="A550" s="25" t="s">
        <v>530</v>
      </c>
      <c r="B550" s="26"/>
    </row>
    <row r="551" spans="1:2" ht="17.100000000000001" customHeight="1">
      <c r="A551" s="25" t="s">
        <v>531</v>
      </c>
      <c r="B551" s="26"/>
    </row>
    <row r="552" spans="1:2" ht="17.100000000000001" customHeight="1">
      <c r="A552" s="25" t="s">
        <v>532</v>
      </c>
      <c r="B552" s="26"/>
    </row>
    <row r="553" spans="1:2" ht="17.100000000000001" customHeight="1">
      <c r="A553" s="25" t="s">
        <v>533</v>
      </c>
      <c r="B553" s="26"/>
    </row>
    <row r="554" spans="1:2" ht="17.100000000000001" customHeight="1">
      <c r="A554" s="25" t="s">
        <v>534</v>
      </c>
      <c r="B554" s="26"/>
    </row>
    <row r="555" spans="1:2" ht="17.100000000000001" customHeight="1">
      <c r="A555" s="25" t="s">
        <v>535</v>
      </c>
      <c r="B555" s="26">
        <v>977</v>
      </c>
    </row>
    <row r="556" spans="1:2" ht="17.100000000000001" customHeight="1">
      <c r="A556" s="25" t="s">
        <v>170</v>
      </c>
      <c r="B556" s="26">
        <v>583</v>
      </c>
    </row>
    <row r="557" spans="1:2" ht="17.100000000000001" customHeight="1">
      <c r="A557" s="25" t="s">
        <v>171</v>
      </c>
      <c r="B557" s="26">
        <v>69</v>
      </c>
    </row>
    <row r="558" spans="1:2" ht="17.100000000000001" customHeight="1">
      <c r="A558" s="25" t="s">
        <v>172</v>
      </c>
      <c r="B558" s="26"/>
    </row>
    <row r="559" spans="1:2" ht="17.100000000000001" customHeight="1">
      <c r="A559" s="25" t="s">
        <v>536</v>
      </c>
      <c r="B559" s="26"/>
    </row>
    <row r="560" spans="1:2" ht="17.100000000000001" customHeight="1">
      <c r="A560" s="25" t="s">
        <v>537</v>
      </c>
      <c r="B560" s="26"/>
    </row>
    <row r="561" spans="1:2" ht="17.100000000000001" customHeight="1">
      <c r="A561" s="25" t="s">
        <v>538</v>
      </c>
      <c r="B561" s="26"/>
    </row>
    <row r="562" spans="1:2" ht="17.100000000000001" customHeight="1">
      <c r="A562" s="25" t="s">
        <v>539</v>
      </c>
      <c r="B562" s="26">
        <v>325</v>
      </c>
    </row>
    <row r="563" spans="1:2" ht="17.100000000000001" customHeight="1">
      <c r="A563" s="25" t="s">
        <v>540</v>
      </c>
      <c r="B563" s="26">
        <v>373</v>
      </c>
    </row>
    <row r="564" spans="1:2" ht="17.100000000000001" customHeight="1">
      <c r="A564" s="25" t="s">
        <v>541</v>
      </c>
      <c r="B564" s="26">
        <v>120</v>
      </c>
    </row>
    <row r="565" spans="1:2" ht="17.100000000000001" customHeight="1">
      <c r="A565" s="25" t="s">
        <v>542</v>
      </c>
      <c r="B565" s="26">
        <v>253</v>
      </c>
    </row>
    <row r="566" spans="1:2" ht="17.100000000000001" customHeight="1">
      <c r="A566" s="25" t="s">
        <v>543</v>
      </c>
      <c r="B566" s="26">
        <v>43279</v>
      </c>
    </row>
    <row r="567" spans="1:2" ht="17.100000000000001" customHeight="1">
      <c r="A567" s="25" t="s">
        <v>544</v>
      </c>
      <c r="B567" s="26">
        <v>1864</v>
      </c>
    </row>
    <row r="568" spans="1:2" ht="17.100000000000001" customHeight="1">
      <c r="A568" s="25" t="s">
        <v>170</v>
      </c>
      <c r="B568" s="26">
        <v>649</v>
      </c>
    </row>
    <row r="569" spans="1:2" ht="17.100000000000001" customHeight="1">
      <c r="A569" s="25" t="s">
        <v>171</v>
      </c>
      <c r="B569" s="26">
        <v>38</v>
      </c>
    </row>
    <row r="570" spans="1:2" ht="17.100000000000001" customHeight="1">
      <c r="A570" s="25" t="s">
        <v>172</v>
      </c>
      <c r="B570" s="26">
        <v>966</v>
      </c>
    </row>
    <row r="571" spans="1:2" ht="17.100000000000001" customHeight="1">
      <c r="A571" s="25" t="s">
        <v>545</v>
      </c>
      <c r="B571" s="26"/>
    </row>
    <row r="572" spans="1:2" ht="17.100000000000001" customHeight="1">
      <c r="A572" s="25" t="s">
        <v>546</v>
      </c>
      <c r="B572" s="26"/>
    </row>
    <row r="573" spans="1:2" ht="17.100000000000001" customHeight="1">
      <c r="A573" s="25" t="s">
        <v>547</v>
      </c>
      <c r="B573" s="26"/>
    </row>
    <row r="574" spans="1:2" ht="17.100000000000001" customHeight="1">
      <c r="A574" s="25" t="s">
        <v>548</v>
      </c>
      <c r="B574" s="26"/>
    </row>
    <row r="575" spans="1:2" ht="17.100000000000001" customHeight="1">
      <c r="A575" s="25" t="s">
        <v>210</v>
      </c>
      <c r="B575" s="26"/>
    </row>
    <row r="576" spans="1:2" ht="17.100000000000001" customHeight="1">
      <c r="A576" s="25" t="s">
        <v>549</v>
      </c>
      <c r="B576" s="26"/>
    </row>
    <row r="577" spans="1:2" ht="17.100000000000001" customHeight="1">
      <c r="A577" s="25" t="s">
        <v>550</v>
      </c>
      <c r="B577" s="26"/>
    </row>
    <row r="578" spans="1:2" ht="17.100000000000001" customHeight="1">
      <c r="A578" s="25" t="s">
        <v>551</v>
      </c>
      <c r="B578" s="26"/>
    </row>
    <row r="579" spans="1:2" ht="17.100000000000001" customHeight="1">
      <c r="A579" s="25" t="s">
        <v>552</v>
      </c>
      <c r="B579" s="26"/>
    </row>
    <row r="580" spans="1:2" ht="17.100000000000001" customHeight="1">
      <c r="A580" s="25" t="s">
        <v>553</v>
      </c>
      <c r="B580" s="26"/>
    </row>
    <row r="581" spans="1:2" ht="17.100000000000001" customHeight="1">
      <c r="A581" s="25" t="s">
        <v>554</v>
      </c>
      <c r="B581" s="26"/>
    </row>
    <row r="582" spans="1:2" ht="17.100000000000001" customHeight="1">
      <c r="A582" s="25" t="s">
        <v>555</v>
      </c>
      <c r="B582" s="26"/>
    </row>
    <row r="583" spans="1:2" ht="17.100000000000001" customHeight="1">
      <c r="A583" s="25" t="s">
        <v>556</v>
      </c>
      <c r="B583" s="26"/>
    </row>
    <row r="584" spans="1:2" ht="17.100000000000001" customHeight="1">
      <c r="A584" s="25" t="s">
        <v>179</v>
      </c>
      <c r="B584" s="26"/>
    </row>
    <row r="585" spans="1:2" ht="17.100000000000001" customHeight="1">
      <c r="A585" s="25" t="s">
        <v>557</v>
      </c>
      <c r="B585" s="26">
        <v>211</v>
      </c>
    </row>
    <row r="586" spans="1:2" ht="17.100000000000001" customHeight="1">
      <c r="A586" s="25" t="s">
        <v>558</v>
      </c>
      <c r="B586" s="26">
        <v>646</v>
      </c>
    </row>
    <row r="587" spans="1:2" ht="17.100000000000001" customHeight="1">
      <c r="A587" s="25" t="s">
        <v>170</v>
      </c>
      <c r="B587" s="26">
        <v>560</v>
      </c>
    </row>
    <row r="588" spans="1:2" ht="17.100000000000001" customHeight="1">
      <c r="A588" s="25" t="s">
        <v>171</v>
      </c>
      <c r="B588" s="26"/>
    </row>
    <row r="589" spans="1:2" ht="17.100000000000001" customHeight="1">
      <c r="A589" s="25" t="s">
        <v>172</v>
      </c>
      <c r="B589" s="26"/>
    </row>
    <row r="590" spans="1:2" ht="17.100000000000001" customHeight="1">
      <c r="A590" s="25" t="s">
        <v>559</v>
      </c>
      <c r="B590" s="26"/>
    </row>
    <row r="591" spans="1:2" ht="17.100000000000001" customHeight="1">
      <c r="A591" s="25" t="s">
        <v>560</v>
      </c>
      <c r="B591" s="26">
        <v>1</v>
      </c>
    </row>
    <row r="592" spans="1:2" ht="17.100000000000001" customHeight="1">
      <c r="A592" s="25" t="s">
        <v>561</v>
      </c>
      <c r="B592" s="26"/>
    </row>
    <row r="593" spans="1:2" ht="17.100000000000001" customHeight="1">
      <c r="A593" s="25" t="s">
        <v>562</v>
      </c>
      <c r="B593" s="26">
        <v>85</v>
      </c>
    </row>
    <row r="594" spans="1:2" ht="17.100000000000001" customHeight="1">
      <c r="A594" s="25" t="s">
        <v>563</v>
      </c>
      <c r="B594" s="26">
        <v>21959</v>
      </c>
    </row>
    <row r="595" spans="1:2" ht="17.100000000000001" customHeight="1">
      <c r="A595" s="25" t="s">
        <v>564</v>
      </c>
      <c r="B595" s="26">
        <v>1095</v>
      </c>
    </row>
    <row r="596" spans="1:2" ht="17.100000000000001" customHeight="1">
      <c r="A596" s="25" t="s">
        <v>565</v>
      </c>
      <c r="B596" s="26">
        <v>2571</v>
      </c>
    </row>
    <row r="597" spans="1:2" ht="17.100000000000001" customHeight="1">
      <c r="A597" s="25" t="s">
        <v>566</v>
      </c>
      <c r="B597" s="26"/>
    </row>
    <row r="598" spans="1:2" ht="17.100000000000001" customHeight="1">
      <c r="A598" s="25" t="s">
        <v>567</v>
      </c>
      <c r="B598" s="26">
        <v>8658</v>
      </c>
    </row>
    <row r="599" spans="1:2" ht="17.100000000000001" customHeight="1">
      <c r="A599" s="25" t="s">
        <v>568</v>
      </c>
      <c r="B599" s="26">
        <v>1100</v>
      </c>
    </row>
    <row r="600" spans="1:2" ht="17.100000000000001" customHeight="1">
      <c r="A600" s="25" t="s">
        <v>569</v>
      </c>
      <c r="B600" s="26">
        <v>8535</v>
      </c>
    </row>
    <row r="601" spans="1:2" ht="17.100000000000001" customHeight="1">
      <c r="A601" s="25" t="s">
        <v>570</v>
      </c>
      <c r="B601" s="26"/>
    </row>
    <row r="602" spans="1:2" ht="17.100000000000001" customHeight="1">
      <c r="A602" s="25" t="s">
        <v>571</v>
      </c>
      <c r="B602" s="26"/>
    </row>
    <row r="603" spans="1:2" ht="17.100000000000001" customHeight="1">
      <c r="A603" s="25" t="s">
        <v>572</v>
      </c>
      <c r="B603" s="26"/>
    </row>
    <row r="604" spans="1:2" ht="17.100000000000001" customHeight="1">
      <c r="A604" s="25" t="s">
        <v>573</v>
      </c>
      <c r="B604" s="26"/>
    </row>
    <row r="605" spans="1:2" ht="17.100000000000001" customHeight="1">
      <c r="A605" s="25" t="s">
        <v>574</v>
      </c>
      <c r="B605" s="26"/>
    </row>
    <row r="606" spans="1:2" ht="17.100000000000001" customHeight="1">
      <c r="A606" s="25" t="s">
        <v>575</v>
      </c>
      <c r="B606" s="26"/>
    </row>
    <row r="607" spans="1:2" ht="17.100000000000001" customHeight="1">
      <c r="A607" s="25" t="s">
        <v>576</v>
      </c>
      <c r="B607" s="26">
        <v>2140</v>
      </c>
    </row>
    <row r="608" spans="1:2" ht="17.100000000000001" customHeight="1">
      <c r="A608" s="25" t="s">
        <v>577</v>
      </c>
      <c r="B608" s="26">
        <v>336</v>
      </c>
    </row>
    <row r="609" spans="1:2" ht="17.100000000000001" customHeight="1">
      <c r="A609" s="25" t="s">
        <v>578</v>
      </c>
      <c r="B609" s="26"/>
    </row>
    <row r="610" spans="1:2" ht="17.100000000000001" customHeight="1">
      <c r="A610" s="25" t="s">
        <v>579</v>
      </c>
      <c r="B610" s="26"/>
    </row>
    <row r="611" spans="1:2" ht="17.100000000000001" customHeight="1">
      <c r="A611" s="25" t="s">
        <v>580</v>
      </c>
      <c r="B611" s="26"/>
    </row>
    <row r="612" spans="1:2" ht="17.100000000000001" customHeight="1">
      <c r="A612" s="25" t="s">
        <v>581</v>
      </c>
      <c r="B612" s="26"/>
    </row>
    <row r="613" spans="1:2" ht="17.100000000000001" customHeight="1">
      <c r="A613" s="25" t="s">
        <v>582</v>
      </c>
      <c r="B613" s="26"/>
    </row>
    <row r="614" spans="1:2" ht="17.100000000000001" customHeight="1">
      <c r="A614" s="25" t="s">
        <v>583</v>
      </c>
      <c r="B614" s="26"/>
    </row>
    <row r="615" spans="1:2" ht="17.100000000000001" customHeight="1">
      <c r="A615" s="25" t="s">
        <v>584</v>
      </c>
      <c r="B615" s="26"/>
    </row>
    <row r="616" spans="1:2" ht="17.100000000000001" customHeight="1">
      <c r="A616" s="25" t="s">
        <v>585</v>
      </c>
      <c r="B616" s="26">
        <v>1804</v>
      </c>
    </row>
    <row r="617" spans="1:2" ht="17.100000000000001" customHeight="1">
      <c r="A617" s="25" t="s">
        <v>586</v>
      </c>
      <c r="B617" s="26">
        <v>3370</v>
      </c>
    </row>
    <row r="618" spans="1:2" ht="17.100000000000001" customHeight="1">
      <c r="A618" s="25" t="s">
        <v>587</v>
      </c>
      <c r="B618" s="26">
        <v>112</v>
      </c>
    </row>
    <row r="619" spans="1:2" ht="17.100000000000001" customHeight="1">
      <c r="A619" s="25" t="s">
        <v>588</v>
      </c>
      <c r="B619" s="26">
        <v>2195</v>
      </c>
    </row>
    <row r="620" spans="1:2" ht="17.100000000000001" customHeight="1">
      <c r="A620" s="25" t="s">
        <v>589</v>
      </c>
      <c r="B620" s="26">
        <v>141</v>
      </c>
    </row>
    <row r="621" spans="1:2" ht="17.100000000000001" customHeight="1">
      <c r="A621" s="25" t="s">
        <v>590</v>
      </c>
      <c r="B621" s="26">
        <v>920</v>
      </c>
    </row>
    <row r="622" spans="1:2" ht="17.100000000000001" customHeight="1">
      <c r="A622" s="25" t="s">
        <v>591</v>
      </c>
      <c r="B622" s="26"/>
    </row>
    <row r="623" spans="1:2" ht="17.100000000000001" customHeight="1">
      <c r="A623" s="25" t="s">
        <v>592</v>
      </c>
      <c r="B623" s="26"/>
    </row>
    <row r="624" spans="1:2" ht="17.100000000000001" customHeight="1">
      <c r="A624" s="25" t="s">
        <v>593</v>
      </c>
      <c r="B624" s="26">
        <v>2</v>
      </c>
    </row>
    <row r="625" spans="1:2" ht="17.100000000000001" customHeight="1">
      <c r="A625" s="25" t="s">
        <v>594</v>
      </c>
      <c r="B625" s="26"/>
    </row>
    <row r="626" spans="1:2" ht="17.100000000000001" customHeight="1">
      <c r="A626" s="25" t="s">
        <v>595</v>
      </c>
      <c r="B626" s="26">
        <v>667</v>
      </c>
    </row>
    <row r="627" spans="1:2" ht="17.100000000000001" customHeight="1">
      <c r="A627" s="25" t="s">
        <v>596</v>
      </c>
      <c r="B627" s="26">
        <v>186</v>
      </c>
    </row>
    <row r="628" spans="1:2" ht="17.100000000000001" customHeight="1">
      <c r="A628" s="25" t="s">
        <v>597</v>
      </c>
      <c r="B628" s="26"/>
    </row>
    <row r="629" spans="1:2" ht="17.100000000000001" customHeight="1">
      <c r="A629" s="25" t="s">
        <v>598</v>
      </c>
      <c r="B629" s="26">
        <v>140</v>
      </c>
    </row>
    <row r="630" spans="1:2" ht="17.100000000000001" customHeight="1">
      <c r="A630" s="25" t="s">
        <v>599</v>
      </c>
      <c r="B630" s="26">
        <v>66</v>
      </c>
    </row>
    <row r="631" spans="1:2" ht="17.100000000000001" customHeight="1">
      <c r="A631" s="25" t="s">
        <v>600</v>
      </c>
      <c r="B631" s="26">
        <v>165</v>
      </c>
    </row>
    <row r="632" spans="1:2" ht="17.100000000000001" customHeight="1">
      <c r="A632" s="25" t="s">
        <v>601</v>
      </c>
      <c r="B632" s="26">
        <v>110</v>
      </c>
    </row>
    <row r="633" spans="1:2" ht="17.100000000000001" customHeight="1">
      <c r="A633" s="25" t="s">
        <v>602</v>
      </c>
      <c r="B633" s="26">
        <v>1469</v>
      </c>
    </row>
    <row r="634" spans="1:2" ht="17.100000000000001" customHeight="1">
      <c r="A634" s="25" t="s">
        <v>603</v>
      </c>
      <c r="B634" s="26">
        <v>73</v>
      </c>
    </row>
    <row r="635" spans="1:2" ht="17.100000000000001" customHeight="1">
      <c r="A635" s="25" t="s">
        <v>604</v>
      </c>
      <c r="B635" s="26">
        <v>1146</v>
      </c>
    </row>
    <row r="636" spans="1:2" ht="17.100000000000001" customHeight="1">
      <c r="A636" s="25" t="s">
        <v>605</v>
      </c>
      <c r="B636" s="26"/>
    </row>
    <row r="637" spans="1:2" ht="17.100000000000001" customHeight="1">
      <c r="A637" s="25" t="s">
        <v>606</v>
      </c>
      <c r="B637" s="26">
        <v>250</v>
      </c>
    </row>
    <row r="638" spans="1:2" ht="17.100000000000001" customHeight="1">
      <c r="A638" s="25" t="s">
        <v>607</v>
      </c>
      <c r="B638" s="26"/>
    </row>
    <row r="639" spans="1:2" ht="17.100000000000001" customHeight="1">
      <c r="A639" s="25" t="s">
        <v>608</v>
      </c>
      <c r="B639" s="26"/>
    </row>
    <row r="640" spans="1:2" ht="17.100000000000001" customHeight="1">
      <c r="A640" s="25" t="s">
        <v>609</v>
      </c>
      <c r="B640" s="26"/>
    </row>
    <row r="641" spans="1:2" ht="17.100000000000001" customHeight="1">
      <c r="A641" s="25" t="s">
        <v>610</v>
      </c>
      <c r="B641" s="26">
        <v>1075</v>
      </c>
    </row>
    <row r="642" spans="1:2" ht="17.100000000000001" customHeight="1">
      <c r="A642" s="25" t="s">
        <v>170</v>
      </c>
      <c r="B642" s="26">
        <v>123</v>
      </c>
    </row>
    <row r="643" spans="1:2" ht="17.100000000000001" customHeight="1">
      <c r="A643" s="25" t="s">
        <v>171</v>
      </c>
      <c r="B643" s="26"/>
    </row>
    <row r="644" spans="1:2" ht="17.100000000000001" customHeight="1">
      <c r="A644" s="25" t="s">
        <v>172</v>
      </c>
      <c r="B644" s="26"/>
    </row>
    <row r="645" spans="1:2" ht="17.100000000000001" customHeight="1">
      <c r="A645" s="25" t="s">
        <v>611</v>
      </c>
      <c r="B645" s="26">
        <v>12</v>
      </c>
    </row>
    <row r="646" spans="1:2" ht="17.100000000000001" customHeight="1">
      <c r="A646" s="25" t="s">
        <v>612</v>
      </c>
      <c r="B646" s="26"/>
    </row>
    <row r="647" spans="1:2" ht="17.100000000000001" customHeight="1">
      <c r="A647" s="25" t="s">
        <v>613</v>
      </c>
      <c r="B647" s="26"/>
    </row>
    <row r="648" spans="1:2" ht="17.100000000000001" customHeight="1">
      <c r="A648" s="25" t="s">
        <v>614</v>
      </c>
      <c r="B648" s="26">
        <v>785</v>
      </c>
    </row>
    <row r="649" spans="1:2" ht="17.100000000000001" customHeight="1">
      <c r="A649" s="25" t="s">
        <v>615</v>
      </c>
      <c r="B649" s="26">
        <v>155</v>
      </c>
    </row>
    <row r="650" spans="1:2" ht="17.100000000000001" customHeight="1">
      <c r="A650" s="25" t="s">
        <v>616</v>
      </c>
      <c r="B650" s="26"/>
    </row>
    <row r="651" spans="1:2" ht="17.100000000000001" customHeight="1">
      <c r="A651" s="25" t="s">
        <v>170</v>
      </c>
      <c r="B651" s="26"/>
    </row>
    <row r="652" spans="1:2" ht="17.100000000000001" customHeight="1">
      <c r="A652" s="25" t="s">
        <v>171</v>
      </c>
      <c r="B652" s="26"/>
    </row>
    <row r="653" spans="1:2" ht="17.100000000000001" customHeight="1">
      <c r="A653" s="25" t="s">
        <v>172</v>
      </c>
      <c r="B653" s="26"/>
    </row>
    <row r="654" spans="1:2" ht="17.100000000000001" customHeight="1">
      <c r="A654" s="25" t="s">
        <v>179</v>
      </c>
      <c r="B654" s="26"/>
    </row>
    <row r="655" spans="1:2" ht="17.100000000000001" customHeight="1">
      <c r="A655" s="25" t="s">
        <v>617</v>
      </c>
      <c r="B655" s="26"/>
    </row>
    <row r="656" spans="1:2" ht="17.100000000000001" customHeight="1">
      <c r="A656" s="25" t="s">
        <v>618</v>
      </c>
      <c r="B656" s="26">
        <v>3857</v>
      </c>
    </row>
    <row r="657" spans="1:2" ht="17.100000000000001" customHeight="1">
      <c r="A657" s="25" t="s">
        <v>619</v>
      </c>
      <c r="B657" s="26">
        <v>349</v>
      </c>
    </row>
    <row r="658" spans="1:2" ht="17.100000000000001" customHeight="1">
      <c r="A658" s="25" t="s">
        <v>620</v>
      </c>
      <c r="B658" s="26">
        <v>3508</v>
      </c>
    </row>
    <row r="659" spans="1:2" ht="17.100000000000001" customHeight="1">
      <c r="A659" s="25" t="s">
        <v>621</v>
      </c>
      <c r="B659" s="26">
        <v>30</v>
      </c>
    </row>
    <row r="660" spans="1:2" ht="17.100000000000001" customHeight="1">
      <c r="A660" s="25" t="s">
        <v>622</v>
      </c>
      <c r="B660" s="26">
        <v>28</v>
      </c>
    </row>
    <row r="661" spans="1:2" ht="17.100000000000001" customHeight="1">
      <c r="A661" s="25" t="s">
        <v>623</v>
      </c>
      <c r="B661" s="26">
        <v>2</v>
      </c>
    </row>
    <row r="662" spans="1:2" ht="17.100000000000001" customHeight="1">
      <c r="A662" s="25" t="s">
        <v>624</v>
      </c>
      <c r="B662" s="26">
        <v>1009</v>
      </c>
    </row>
    <row r="663" spans="1:2" ht="17.100000000000001" customHeight="1">
      <c r="A663" s="25" t="s">
        <v>625</v>
      </c>
      <c r="B663" s="26"/>
    </row>
    <row r="664" spans="1:2" ht="17.100000000000001" customHeight="1">
      <c r="A664" s="25" t="s">
        <v>626</v>
      </c>
      <c r="B664" s="26">
        <v>1009</v>
      </c>
    </row>
    <row r="665" spans="1:2" ht="17.100000000000001" customHeight="1">
      <c r="A665" s="25" t="s">
        <v>627</v>
      </c>
      <c r="B665" s="26"/>
    </row>
    <row r="666" spans="1:2" ht="17.100000000000001" customHeight="1">
      <c r="A666" s="25" t="s">
        <v>628</v>
      </c>
      <c r="B666" s="26"/>
    </row>
    <row r="667" spans="1:2" ht="17.100000000000001" customHeight="1">
      <c r="A667" s="25" t="s">
        <v>629</v>
      </c>
      <c r="B667" s="26"/>
    </row>
    <row r="668" spans="1:2" ht="17.100000000000001" customHeight="1">
      <c r="A668" s="25" t="s">
        <v>630</v>
      </c>
      <c r="B668" s="26"/>
    </row>
    <row r="669" spans="1:2" ht="17.100000000000001" customHeight="1">
      <c r="A669" s="25" t="s">
        <v>631</v>
      </c>
      <c r="B669" s="26"/>
    </row>
    <row r="670" spans="1:2" ht="17.100000000000001" customHeight="1">
      <c r="A670" s="25" t="s">
        <v>632</v>
      </c>
      <c r="B670" s="26"/>
    </row>
    <row r="671" spans="1:2" ht="17.100000000000001" customHeight="1">
      <c r="A671" s="25" t="s">
        <v>633</v>
      </c>
      <c r="B671" s="26">
        <v>4113</v>
      </c>
    </row>
    <row r="672" spans="1:2" ht="17.100000000000001" customHeight="1">
      <c r="A672" s="25" t="s">
        <v>634</v>
      </c>
      <c r="B672" s="26"/>
    </row>
    <row r="673" spans="1:2" ht="17.100000000000001" customHeight="1">
      <c r="A673" s="25" t="s">
        <v>635</v>
      </c>
      <c r="B673" s="26">
        <v>4113</v>
      </c>
    </row>
    <row r="674" spans="1:2" ht="17.100000000000001" customHeight="1">
      <c r="A674" s="25" t="s">
        <v>636</v>
      </c>
      <c r="B674" s="26"/>
    </row>
    <row r="675" spans="1:2" ht="17.100000000000001" customHeight="1">
      <c r="A675" s="25" t="s">
        <v>637</v>
      </c>
      <c r="B675" s="26"/>
    </row>
    <row r="676" spans="1:2" ht="17.100000000000001" customHeight="1">
      <c r="A676" s="25" t="s">
        <v>638</v>
      </c>
      <c r="B676" s="26"/>
    </row>
    <row r="677" spans="1:2" ht="17.100000000000001" customHeight="1">
      <c r="A677" s="25" t="s">
        <v>639</v>
      </c>
      <c r="B677" s="26"/>
    </row>
    <row r="678" spans="1:2" ht="17.100000000000001" customHeight="1">
      <c r="A678" s="25" t="s">
        <v>640</v>
      </c>
      <c r="B678" s="26"/>
    </row>
    <row r="679" spans="1:2" ht="17.100000000000001" customHeight="1">
      <c r="A679" s="25" t="s">
        <v>641</v>
      </c>
      <c r="B679" s="26">
        <v>550</v>
      </c>
    </row>
    <row r="680" spans="1:2" ht="17.100000000000001" customHeight="1">
      <c r="A680" s="25" t="s">
        <v>170</v>
      </c>
      <c r="B680" s="26">
        <v>247</v>
      </c>
    </row>
    <row r="681" spans="1:2" ht="17.100000000000001" customHeight="1">
      <c r="A681" s="25" t="s">
        <v>171</v>
      </c>
      <c r="B681" s="26">
        <v>231</v>
      </c>
    </row>
    <row r="682" spans="1:2" ht="17.100000000000001" customHeight="1">
      <c r="A682" s="25" t="s">
        <v>172</v>
      </c>
      <c r="B682" s="26"/>
    </row>
    <row r="683" spans="1:2" ht="17.100000000000001" customHeight="1">
      <c r="A683" s="25" t="s">
        <v>642</v>
      </c>
      <c r="B683" s="26">
        <v>72</v>
      </c>
    </row>
    <row r="684" spans="1:2" ht="17.100000000000001" customHeight="1">
      <c r="A684" s="25" t="s">
        <v>643</v>
      </c>
      <c r="B684" s="26"/>
    </row>
    <row r="685" spans="1:2" ht="17.100000000000001" customHeight="1">
      <c r="A685" s="25" t="s">
        <v>210</v>
      </c>
      <c r="B685" s="26"/>
    </row>
    <row r="686" spans="1:2" ht="17.100000000000001" customHeight="1">
      <c r="A686" s="25" t="s">
        <v>179</v>
      </c>
      <c r="B686" s="26"/>
    </row>
    <row r="687" spans="1:2" ht="17.100000000000001" customHeight="1">
      <c r="A687" s="25" t="s">
        <v>644</v>
      </c>
      <c r="B687" s="26"/>
    </row>
    <row r="688" spans="1:2" ht="17.100000000000001" customHeight="1">
      <c r="A688" s="25" t="s">
        <v>645</v>
      </c>
      <c r="B688" s="26"/>
    </row>
    <row r="689" spans="1:2" ht="17.100000000000001" customHeight="1">
      <c r="A689" s="25" t="s">
        <v>646</v>
      </c>
      <c r="B689" s="26"/>
    </row>
    <row r="690" spans="1:2" ht="17.100000000000001" customHeight="1">
      <c r="A690" s="25" t="s">
        <v>647</v>
      </c>
      <c r="B690" s="26"/>
    </row>
    <row r="691" spans="1:2" ht="17.100000000000001" customHeight="1">
      <c r="A691" s="25" t="s">
        <v>648</v>
      </c>
      <c r="B691" s="26">
        <v>530</v>
      </c>
    </row>
    <row r="692" spans="1:2" ht="17.100000000000001" customHeight="1">
      <c r="A692" s="25" t="s">
        <v>649</v>
      </c>
      <c r="B692" s="26">
        <v>530</v>
      </c>
    </row>
    <row r="693" spans="1:2" ht="17.100000000000001" customHeight="1">
      <c r="A693" s="25" t="s">
        <v>650</v>
      </c>
      <c r="B693" s="26">
        <v>25788</v>
      </c>
    </row>
    <row r="694" spans="1:2" ht="17.100000000000001" customHeight="1">
      <c r="A694" s="25" t="s">
        <v>651</v>
      </c>
      <c r="B694" s="26">
        <v>607</v>
      </c>
    </row>
    <row r="695" spans="1:2" ht="17.100000000000001" customHeight="1">
      <c r="A695" s="25" t="s">
        <v>170</v>
      </c>
      <c r="B695" s="26">
        <v>570</v>
      </c>
    </row>
    <row r="696" spans="1:2" ht="17.100000000000001" customHeight="1">
      <c r="A696" s="25" t="s">
        <v>171</v>
      </c>
      <c r="B696" s="26">
        <v>37</v>
      </c>
    </row>
    <row r="697" spans="1:2" ht="17.100000000000001" customHeight="1">
      <c r="A697" s="25" t="s">
        <v>172</v>
      </c>
      <c r="B697" s="26"/>
    </row>
    <row r="698" spans="1:2" ht="17.100000000000001" customHeight="1">
      <c r="A698" s="25" t="s">
        <v>652</v>
      </c>
      <c r="B698" s="26"/>
    </row>
    <row r="699" spans="1:2" ht="17.100000000000001" customHeight="1">
      <c r="A699" s="25" t="s">
        <v>653</v>
      </c>
      <c r="B699" s="26">
        <v>155</v>
      </c>
    </row>
    <row r="700" spans="1:2" ht="17.100000000000001" customHeight="1">
      <c r="A700" s="25" t="s">
        <v>654</v>
      </c>
      <c r="B700" s="26">
        <v>155</v>
      </c>
    </row>
    <row r="701" spans="1:2" ht="17.100000000000001" customHeight="1">
      <c r="A701" s="25" t="s">
        <v>655</v>
      </c>
      <c r="B701" s="26"/>
    </row>
    <row r="702" spans="1:2" ht="17.100000000000001" customHeight="1">
      <c r="A702" s="25" t="s">
        <v>656</v>
      </c>
      <c r="B702" s="26"/>
    </row>
    <row r="703" spans="1:2" ht="17.100000000000001" customHeight="1">
      <c r="A703" s="25" t="s">
        <v>657</v>
      </c>
      <c r="B703" s="26"/>
    </row>
    <row r="704" spans="1:2" ht="17.100000000000001" customHeight="1">
      <c r="A704" s="25" t="s">
        <v>658</v>
      </c>
      <c r="B704" s="26"/>
    </row>
    <row r="705" spans="1:2" ht="17.100000000000001" customHeight="1">
      <c r="A705" s="25" t="s">
        <v>659</v>
      </c>
      <c r="B705" s="26"/>
    </row>
    <row r="706" spans="1:2" ht="17.100000000000001" customHeight="1">
      <c r="A706" s="25" t="s">
        <v>660</v>
      </c>
      <c r="B706" s="26"/>
    </row>
    <row r="707" spans="1:2" ht="17.100000000000001" customHeight="1">
      <c r="A707" s="25" t="s">
        <v>661</v>
      </c>
      <c r="B707" s="26"/>
    </row>
    <row r="708" spans="1:2" ht="17.100000000000001" customHeight="1">
      <c r="A708" s="25" t="s">
        <v>662</v>
      </c>
      <c r="B708" s="26"/>
    </row>
    <row r="709" spans="1:2" ht="17.100000000000001" customHeight="1">
      <c r="A709" s="25" t="s">
        <v>663</v>
      </c>
      <c r="B709" s="26"/>
    </row>
    <row r="710" spans="1:2" ht="17.100000000000001" customHeight="1">
      <c r="A710" s="25" t="s">
        <v>664</v>
      </c>
      <c r="B710" s="26"/>
    </row>
    <row r="711" spans="1:2" ht="17.100000000000001" customHeight="1">
      <c r="A711" s="25" t="s">
        <v>665</v>
      </c>
      <c r="B711" s="26"/>
    </row>
    <row r="712" spans="1:2" ht="17.100000000000001" customHeight="1">
      <c r="A712" s="25" t="s">
        <v>666</v>
      </c>
      <c r="B712" s="26"/>
    </row>
    <row r="713" spans="1:2" ht="17.100000000000001" customHeight="1">
      <c r="A713" s="25" t="s">
        <v>667</v>
      </c>
      <c r="B713" s="26"/>
    </row>
    <row r="714" spans="1:2" ht="17.100000000000001" customHeight="1">
      <c r="A714" s="25" t="s">
        <v>668</v>
      </c>
      <c r="B714" s="26">
        <v>43</v>
      </c>
    </row>
    <row r="715" spans="1:2" ht="17.100000000000001" customHeight="1">
      <c r="A715" s="25" t="s">
        <v>669</v>
      </c>
      <c r="B715" s="26"/>
    </row>
    <row r="716" spans="1:2" ht="17.100000000000001" customHeight="1">
      <c r="A716" s="25" t="s">
        <v>670</v>
      </c>
      <c r="B716" s="26">
        <v>30</v>
      </c>
    </row>
    <row r="717" spans="1:2" ht="17.100000000000001" customHeight="1">
      <c r="A717" s="25" t="s">
        <v>671</v>
      </c>
      <c r="B717" s="26">
        <v>13</v>
      </c>
    </row>
    <row r="718" spans="1:2" ht="17.100000000000001" customHeight="1">
      <c r="A718" s="25" t="s">
        <v>672</v>
      </c>
      <c r="B718" s="26">
        <v>8302</v>
      </c>
    </row>
    <row r="719" spans="1:2" ht="17.100000000000001" customHeight="1">
      <c r="A719" s="25" t="s">
        <v>673</v>
      </c>
      <c r="B719" s="26">
        <v>856</v>
      </c>
    </row>
    <row r="720" spans="1:2" ht="17.100000000000001" customHeight="1">
      <c r="A720" s="25" t="s">
        <v>674</v>
      </c>
      <c r="B720" s="26"/>
    </row>
    <row r="721" spans="1:2" ht="17.100000000000001" customHeight="1">
      <c r="A721" s="25" t="s">
        <v>675</v>
      </c>
      <c r="B721" s="26">
        <v>336</v>
      </c>
    </row>
    <row r="722" spans="1:2" ht="17.100000000000001" customHeight="1">
      <c r="A722" s="25" t="s">
        <v>676</v>
      </c>
      <c r="B722" s="26"/>
    </row>
    <row r="723" spans="1:2" ht="17.100000000000001" customHeight="1">
      <c r="A723" s="25" t="s">
        <v>677</v>
      </c>
      <c r="B723" s="26"/>
    </row>
    <row r="724" spans="1:2" ht="17.100000000000001" customHeight="1">
      <c r="A724" s="25" t="s">
        <v>678</v>
      </c>
      <c r="B724" s="26"/>
    </row>
    <row r="725" spans="1:2" ht="17.100000000000001" customHeight="1">
      <c r="A725" s="25" t="s">
        <v>679</v>
      </c>
      <c r="B725" s="26"/>
    </row>
    <row r="726" spans="1:2" ht="17.100000000000001" customHeight="1">
      <c r="A726" s="25" t="s">
        <v>680</v>
      </c>
      <c r="B726" s="26">
        <v>4357</v>
      </c>
    </row>
    <row r="727" spans="1:2" ht="17.100000000000001" customHeight="1">
      <c r="A727" s="25" t="s">
        <v>681</v>
      </c>
      <c r="B727" s="26">
        <v>20</v>
      </c>
    </row>
    <row r="728" spans="1:2" ht="17.100000000000001" customHeight="1">
      <c r="A728" s="25" t="s">
        <v>682</v>
      </c>
      <c r="B728" s="26">
        <v>2427</v>
      </c>
    </row>
    <row r="729" spans="1:2" ht="17.100000000000001" customHeight="1">
      <c r="A729" s="25" t="s">
        <v>683</v>
      </c>
      <c r="B729" s="26">
        <v>306</v>
      </c>
    </row>
    <row r="730" spans="1:2" ht="17.100000000000001" customHeight="1">
      <c r="A730" s="25" t="s">
        <v>684</v>
      </c>
      <c r="B730" s="26">
        <v>1455</v>
      </c>
    </row>
    <row r="731" spans="1:2" ht="17.100000000000001" customHeight="1">
      <c r="A731" s="25" t="s">
        <v>685</v>
      </c>
      <c r="B731" s="26"/>
    </row>
    <row r="732" spans="1:2" ht="17.100000000000001" customHeight="1">
      <c r="A732" s="25" t="s">
        <v>686</v>
      </c>
      <c r="B732" s="26">
        <v>1425</v>
      </c>
    </row>
    <row r="733" spans="1:2" ht="17.100000000000001" customHeight="1">
      <c r="A733" s="25" t="s">
        <v>687</v>
      </c>
      <c r="B733" s="26">
        <v>30</v>
      </c>
    </row>
    <row r="734" spans="1:2" ht="17.100000000000001" customHeight="1">
      <c r="A734" s="25" t="s">
        <v>688</v>
      </c>
      <c r="B734" s="26">
        <v>4600</v>
      </c>
    </row>
    <row r="735" spans="1:2" ht="17.100000000000001" customHeight="1">
      <c r="A735" s="25" t="s">
        <v>689</v>
      </c>
      <c r="B735" s="26">
        <v>872</v>
      </c>
    </row>
    <row r="736" spans="1:2" ht="17.100000000000001" customHeight="1">
      <c r="A736" s="25" t="s">
        <v>690</v>
      </c>
      <c r="B736" s="26">
        <v>3514</v>
      </c>
    </row>
    <row r="737" spans="1:2" ht="17.100000000000001" customHeight="1">
      <c r="A737" s="25" t="s">
        <v>691</v>
      </c>
      <c r="B737" s="26">
        <v>22</v>
      </c>
    </row>
    <row r="738" spans="1:2" ht="17.100000000000001" customHeight="1">
      <c r="A738" s="25" t="s">
        <v>692</v>
      </c>
      <c r="B738" s="26">
        <v>192</v>
      </c>
    </row>
    <row r="739" spans="1:2" ht="17.100000000000001" customHeight="1">
      <c r="A739" s="25" t="s">
        <v>693</v>
      </c>
      <c r="B739" s="26">
        <v>6112</v>
      </c>
    </row>
    <row r="740" spans="1:2" ht="17.100000000000001" customHeight="1">
      <c r="A740" s="25" t="s">
        <v>694</v>
      </c>
      <c r="B740" s="26"/>
    </row>
    <row r="741" spans="1:2" ht="17.100000000000001" customHeight="1">
      <c r="A741" s="25" t="s">
        <v>695</v>
      </c>
      <c r="B741" s="26">
        <v>6112</v>
      </c>
    </row>
    <row r="742" spans="1:2" ht="17.100000000000001" customHeight="1">
      <c r="A742" s="25" t="s">
        <v>696</v>
      </c>
      <c r="B742" s="26"/>
    </row>
    <row r="743" spans="1:2" ht="17.100000000000001" customHeight="1">
      <c r="A743" s="25" t="s">
        <v>697</v>
      </c>
      <c r="B743" s="26">
        <v>746</v>
      </c>
    </row>
    <row r="744" spans="1:2" ht="17.100000000000001" customHeight="1">
      <c r="A744" s="25" t="s">
        <v>698</v>
      </c>
      <c r="B744" s="26">
        <v>746</v>
      </c>
    </row>
    <row r="745" spans="1:2" ht="17.100000000000001" customHeight="1">
      <c r="A745" s="25" t="s">
        <v>699</v>
      </c>
      <c r="B745" s="26"/>
    </row>
    <row r="746" spans="1:2" ht="17.100000000000001" customHeight="1">
      <c r="A746" s="25" t="s">
        <v>700</v>
      </c>
      <c r="B746" s="26"/>
    </row>
    <row r="747" spans="1:2" ht="17.100000000000001" customHeight="1">
      <c r="A747" s="25" t="s">
        <v>701</v>
      </c>
      <c r="B747" s="26">
        <v>221</v>
      </c>
    </row>
    <row r="748" spans="1:2" ht="17.100000000000001" customHeight="1">
      <c r="A748" s="25" t="s">
        <v>702</v>
      </c>
      <c r="B748" s="26">
        <v>221</v>
      </c>
    </row>
    <row r="749" spans="1:2" ht="17.100000000000001" customHeight="1">
      <c r="A749" s="25" t="s">
        <v>703</v>
      </c>
      <c r="B749" s="26"/>
    </row>
    <row r="750" spans="1:2" ht="17.100000000000001" customHeight="1">
      <c r="A750" s="25" t="s">
        <v>704</v>
      </c>
      <c r="B750" s="26">
        <v>632</v>
      </c>
    </row>
    <row r="751" spans="1:2" ht="17.100000000000001" customHeight="1">
      <c r="A751" s="25" t="s">
        <v>170</v>
      </c>
      <c r="B751" s="26">
        <v>176</v>
      </c>
    </row>
    <row r="752" spans="1:2" ht="17.100000000000001" customHeight="1">
      <c r="A752" s="25" t="s">
        <v>171</v>
      </c>
      <c r="B752" s="26">
        <v>20</v>
      </c>
    </row>
    <row r="753" spans="1:2" ht="17.100000000000001" customHeight="1">
      <c r="A753" s="25" t="s">
        <v>172</v>
      </c>
      <c r="B753" s="26"/>
    </row>
    <row r="754" spans="1:2" ht="17.100000000000001" customHeight="1">
      <c r="A754" s="25" t="s">
        <v>210</v>
      </c>
      <c r="B754" s="26"/>
    </row>
    <row r="755" spans="1:2" ht="17.100000000000001" customHeight="1">
      <c r="A755" s="25" t="s">
        <v>705</v>
      </c>
      <c r="B755" s="26"/>
    </row>
    <row r="756" spans="1:2" ht="17.100000000000001" customHeight="1">
      <c r="A756" s="25" t="s">
        <v>706</v>
      </c>
      <c r="B756" s="26"/>
    </row>
    <row r="757" spans="1:2" ht="17.100000000000001" customHeight="1">
      <c r="A757" s="25" t="s">
        <v>179</v>
      </c>
      <c r="B757" s="26">
        <v>360</v>
      </c>
    </row>
    <row r="758" spans="1:2" ht="17.100000000000001" customHeight="1">
      <c r="A758" s="25" t="s">
        <v>707</v>
      </c>
      <c r="B758" s="26">
        <v>76</v>
      </c>
    </row>
    <row r="759" spans="1:2" ht="17.100000000000001" customHeight="1">
      <c r="A759" s="25" t="s">
        <v>708</v>
      </c>
      <c r="B759" s="26"/>
    </row>
    <row r="760" spans="1:2" ht="17.100000000000001" customHeight="1">
      <c r="A760" s="25" t="s">
        <v>170</v>
      </c>
      <c r="B760" s="26"/>
    </row>
    <row r="761" spans="1:2" ht="17.100000000000001" customHeight="1">
      <c r="A761" s="25" t="s">
        <v>171</v>
      </c>
      <c r="B761" s="26"/>
    </row>
    <row r="762" spans="1:2" ht="17.100000000000001" customHeight="1">
      <c r="A762" s="25" t="s">
        <v>172</v>
      </c>
      <c r="B762" s="26"/>
    </row>
    <row r="763" spans="1:2" ht="17.100000000000001" customHeight="1">
      <c r="A763" s="25" t="s">
        <v>709</v>
      </c>
      <c r="B763" s="26"/>
    </row>
    <row r="764" spans="1:2" ht="17.100000000000001" customHeight="1">
      <c r="A764" s="25" t="s">
        <v>179</v>
      </c>
      <c r="B764" s="26"/>
    </row>
    <row r="765" spans="1:2" ht="17.100000000000001" customHeight="1">
      <c r="A765" s="25" t="s">
        <v>710</v>
      </c>
      <c r="B765" s="26"/>
    </row>
    <row r="766" spans="1:2" ht="17.100000000000001" customHeight="1">
      <c r="A766" s="25" t="s">
        <v>711</v>
      </c>
      <c r="B766" s="26"/>
    </row>
    <row r="767" spans="1:2" ht="17.100000000000001" customHeight="1">
      <c r="A767" s="25" t="s">
        <v>170</v>
      </c>
      <c r="B767" s="26"/>
    </row>
    <row r="768" spans="1:2" ht="17.100000000000001" customHeight="1">
      <c r="A768" s="25" t="s">
        <v>171</v>
      </c>
      <c r="B768" s="26"/>
    </row>
    <row r="769" spans="1:2" ht="17.100000000000001" customHeight="1">
      <c r="A769" s="25" t="s">
        <v>172</v>
      </c>
      <c r="B769" s="26"/>
    </row>
    <row r="770" spans="1:2" ht="17.100000000000001" customHeight="1">
      <c r="A770" s="25" t="s">
        <v>712</v>
      </c>
      <c r="B770" s="26"/>
    </row>
    <row r="771" spans="1:2" ht="17.100000000000001" customHeight="1">
      <c r="A771" s="25" t="s">
        <v>713</v>
      </c>
      <c r="B771" s="26">
        <v>2738</v>
      </c>
    </row>
    <row r="772" spans="1:2" ht="17.100000000000001" customHeight="1">
      <c r="A772" s="25" t="s">
        <v>714</v>
      </c>
      <c r="B772" s="26"/>
    </row>
    <row r="773" spans="1:2" ht="17.100000000000001" customHeight="1">
      <c r="A773" s="25" t="s">
        <v>715</v>
      </c>
      <c r="B773" s="26">
        <v>2738</v>
      </c>
    </row>
    <row r="774" spans="1:2" ht="17.100000000000001" customHeight="1">
      <c r="A774" s="25" t="s">
        <v>716</v>
      </c>
      <c r="B774" s="26">
        <v>177</v>
      </c>
    </row>
    <row r="775" spans="1:2" ht="17.100000000000001" customHeight="1">
      <c r="A775" s="25" t="s">
        <v>717</v>
      </c>
      <c r="B775" s="26">
        <v>177</v>
      </c>
    </row>
    <row r="776" spans="1:2" ht="17.100000000000001" customHeight="1">
      <c r="A776" s="25" t="s">
        <v>718</v>
      </c>
      <c r="B776" s="26">
        <v>6650</v>
      </c>
    </row>
    <row r="777" spans="1:2" ht="17.100000000000001" customHeight="1">
      <c r="A777" s="25" t="s">
        <v>719</v>
      </c>
      <c r="B777" s="26">
        <v>277</v>
      </c>
    </row>
    <row r="778" spans="1:2" ht="17.100000000000001" customHeight="1">
      <c r="A778" s="25" t="s">
        <v>170</v>
      </c>
      <c r="B778" s="26">
        <v>233</v>
      </c>
    </row>
    <row r="779" spans="1:2" ht="17.100000000000001" customHeight="1">
      <c r="A779" s="25" t="s">
        <v>171</v>
      </c>
      <c r="B779" s="26">
        <v>1</v>
      </c>
    </row>
    <row r="780" spans="1:2" ht="17.100000000000001" customHeight="1">
      <c r="A780" s="25" t="s">
        <v>172</v>
      </c>
      <c r="B780" s="26">
        <v>43</v>
      </c>
    </row>
    <row r="781" spans="1:2" ht="17.100000000000001" customHeight="1">
      <c r="A781" s="25" t="s">
        <v>720</v>
      </c>
      <c r="B781" s="26"/>
    </row>
    <row r="782" spans="1:2" ht="17.100000000000001" customHeight="1">
      <c r="A782" s="25" t="s">
        <v>721</v>
      </c>
      <c r="B782" s="26"/>
    </row>
    <row r="783" spans="1:2" ht="17.100000000000001" customHeight="1">
      <c r="A783" s="25" t="s">
        <v>722</v>
      </c>
      <c r="B783" s="26"/>
    </row>
    <row r="784" spans="1:2" ht="17.100000000000001" customHeight="1">
      <c r="A784" s="25" t="s">
        <v>723</v>
      </c>
      <c r="B784" s="26"/>
    </row>
    <row r="785" spans="1:2" ht="17.100000000000001" customHeight="1">
      <c r="A785" s="25" t="s">
        <v>724</v>
      </c>
      <c r="B785" s="26"/>
    </row>
    <row r="786" spans="1:2" ht="17.100000000000001" customHeight="1">
      <c r="A786" s="25" t="s">
        <v>725</v>
      </c>
      <c r="B786" s="26"/>
    </row>
    <row r="787" spans="1:2" ht="17.100000000000001" customHeight="1">
      <c r="A787" s="25" t="s">
        <v>726</v>
      </c>
      <c r="B787" s="26"/>
    </row>
    <row r="788" spans="1:2" ht="17.100000000000001" customHeight="1">
      <c r="A788" s="25" t="s">
        <v>727</v>
      </c>
      <c r="B788" s="26"/>
    </row>
    <row r="789" spans="1:2" ht="17.100000000000001" customHeight="1">
      <c r="A789" s="25" t="s">
        <v>728</v>
      </c>
      <c r="B789" s="26"/>
    </row>
    <row r="790" spans="1:2" ht="17.100000000000001" customHeight="1">
      <c r="A790" s="25" t="s">
        <v>729</v>
      </c>
      <c r="B790" s="26"/>
    </row>
    <row r="791" spans="1:2" ht="17.100000000000001" customHeight="1">
      <c r="A791" s="25" t="s">
        <v>730</v>
      </c>
      <c r="B791" s="26">
        <v>6035</v>
      </c>
    </row>
    <row r="792" spans="1:2" ht="17.100000000000001" customHeight="1">
      <c r="A792" s="25" t="s">
        <v>731</v>
      </c>
      <c r="B792" s="26">
        <v>5969</v>
      </c>
    </row>
    <row r="793" spans="1:2" ht="17.100000000000001" customHeight="1">
      <c r="A793" s="25" t="s">
        <v>732</v>
      </c>
      <c r="B793" s="26">
        <v>60</v>
      </c>
    </row>
    <row r="794" spans="1:2" ht="17.100000000000001" customHeight="1">
      <c r="A794" s="25" t="s">
        <v>733</v>
      </c>
      <c r="B794" s="26"/>
    </row>
    <row r="795" spans="1:2" ht="17.100000000000001" customHeight="1">
      <c r="A795" s="25" t="s">
        <v>734</v>
      </c>
      <c r="B795" s="26">
        <v>6</v>
      </c>
    </row>
    <row r="796" spans="1:2" ht="17.100000000000001" customHeight="1">
      <c r="A796" s="25" t="s">
        <v>735</v>
      </c>
      <c r="B796" s="26"/>
    </row>
    <row r="797" spans="1:2" ht="17.100000000000001" customHeight="1">
      <c r="A797" s="25" t="s">
        <v>736</v>
      </c>
      <c r="B797" s="26"/>
    </row>
    <row r="798" spans="1:2" ht="17.100000000000001" customHeight="1">
      <c r="A798" s="25" t="s">
        <v>737</v>
      </c>
      <c r="B798" s="26"/>
    </row>
    <row r="799" spans="1:2" ht="17.100000000000001" customHeight="1">
      <c r="A799" s="25" t="s">
        <v>738</v>
      </c>
      <c r="B799" s="26"/>
    </row>
    <row r="800" spans="1:2" ht="17.100000000000001" customHeight="1">
      <c r="A800" s="25" t="s">
        <v>739</v>
      </c>
      <c r="B800" s="26">
        <v>210</v>
      </c>
    </row>
    <row r="801" spans="1:2" ht="17.100000000000001" customHeight="1">
      <c r="A801" s="25" t="s">
        <v>740</v>
      </c>
      <c r="B801" s="26"/>
    </row>
    <row r="802" spans="1:2" ht="17.100000000000001" customHeight="1">
      <c r="A802" s="25" t="s">
        <v>741</v>
      </c>
      <c r="B802" s="26">
        <v>210</v>
      </c>
    </row>
    <row r="803" spans="1:2" ht="17.100000000000001" customHeight="1">
      <c r="A803" s="25" t="s">
        <v>742</v>
      </c>
      <c r="B803" s="26"/>
    </row>
    <row r="804" spans="1:2" ht="17.100000000000001" customHeight="1">
      <c r="A804" s="25" t="s">
        <v>743</v>
      </c>
      <c r="B804" s="26"/>
    </row>
    <row r="805" spans="1:2" ht="17.100000000000001" customHeight="1">
      <c r="A805" s="25" t="s">
        <v>744</v>
      </c>
      <c r="B805" s="26"/>
    </row>
    <row r="806" spans="1:2" ht="17.100000000000001" customHeight="1">
      <c r="A806" s="25" t="s">
        <v>745</v>
      </c>
      <c r="B806" s="26"/>
    </row>
    <row r="807" spans="1:2" ht="17.100000000000001" customHeight="1">
      <c r="A807" s="25" t="s">
        <v>746</v>
      </c>
      <c r="B807" s="26"/>
    </row>
    <row r="808" spans="1:2" ht="17.100000000000001" customHeight="1">
      <c r="A808" s="25" t="s">
        <v>747</v>
      </c>
      <c r="B808" s="26"/>
    </row>
    <row r="809" spans="1:2" ht="17.100000000000001" customHeight="1">
      <c r="A809" s="25" t="s">
        <v>748</v>
      </c>
      <c r="B809" s="26"/>
    </row>
    <row r="810" spans="1:2" ht="17.100000000000001" customHeight="1">
      <c r="A810" s="25" t="s">
        <v>749</v>
      </c>
      <c r="B810" s="26"/>
    </row>
    <row r="811" spans="1:2" ht="17.100000000000001" customHeight="1">
      <c r="A811" s="25" t="s">
        <v>750</v>
      </c>
      <c r="B811" s="26"/>
    </row>
    <row r="812" spans="1:2" ht="17.100000000000001" customHeight="1">
      <c r="A812" s="25" t="s">
        <v>751</v>
      </c>
      <c r="B812" s="26"/>
    </row>
    <row r="813" spans="1:2" ht="17.100000000000001" customHeight="1">
      <c r="A813" s="25" t="s">
        <v>752</v>
      </c>
      <c r="B813" s="26"/>
    </row>
    <row r="814" spans="1:2" ht="17.100000000000001" customHeight="1">
      <c r="A814" s="25" t="s">
        <v>753</v>
      </c>
      <c r="B814" s="26"/>
    </row>
    <row r="815" spans="1:2" ht="17.100000000000001" customHeight="1">
      <c r="A815" s="25" t="s">
        <v>754</v>
      </c>
      <c r="B815" s="26"/>
    </row>
    <row r="816" spans="1:2" ht="17.100000000000001" customHeight="1">
      <c r="A816" s="25" t="s">
        <v>755</v>
      </c>
      <c r="B816" s="26"/>
    </row>
    <row r="817" spans="1:2" ht="17.100000000000001" customHeight="1">
      <c r="A817" s="25" t="s">
        <v>756</v>
      </c>
      <c r="B817" s="26"/>
    </row>
    <row r="818" spans="1:2" ht="17.100000000000001" customHeight="1">
      <c r="A818" s="25" t="s">
        <v>757</v>
      </c>
      <c r="B818" s="26"/>
    </row>
    <row r="819" spans="1:2" ht="17.100000000000001" customHeight="1">
      <c r="A819" s="25" t="s">
        <v>758</v>
      </c>
      <c r="B819" s="26"/>
    </row>
    <row r="820" spans="1:2" ht="17.100000000000001" customHeight="1">
      <c r="A820" s="25" t="s">
        <v>759</v>
      </c>
      <c r="B820" s="26"/>
    </row>
    <row r="821" spans="1:2" ht="17.100000000000001" customHeight="1">
      <c r="A821" s="25" t="s">
        <v>760</v>
      </c>
      <c r="B821" s="26"/>
    </row>
    <row r="822" spans="1:2" ht="17.100000000000001" customHeight="1">
      <c r="A822" s="25" t="s">
        <v>761</v>
      </c>
      <c r="B822" s="26">
        <v>128</v>
      </c>
    </row>
    <row r="823" spans="1:2" ht="17.100000000000001" customHeight="1">
      <c r="A823" s="25" t="s">
        <v>762</v>
      </c>
      <c r="B823" s="26">
        <v>128</v>
      </c>
    </row>
    <row r="824" spans="1:2" ht="17.100000000000001" customHeight="1">
      <c r="A824" s="25" t="s">
        <v>763</v>
      </c>
      <c r="B824" s="26"/>
    </row>
    <row r="825" spans="1:2" ht="17.100000000000001" customHeight="1">
      <c r="A825" s="25" t="s">
        <v>764</v>
      </c>
      <c r="B825" s="26"/>
    </row>
    <row r="826" spans="1:2" ht="17.100000000000001" customHeight="1">
      <c r="A826" s="25" t="s">
        <v>765</v>
      </c>
      <c r="B826" s="26"/>
    </row>
    <row r="827" spans="1:2" ht="17.100000000000001" customHeight="1">
      <c r="A827" s="25" t="s">
        <v>766</v>
      </c>
      <c r="B827" s="26"/>
    </row>
    <row r="828" spans="1:2" ht="17.100000000000001" customHeight="1">
      <c r="A828" s="25" t="s">
        <v>767</v>
      </c>
      <c r="B828" s="26"/>
    </row>
    <row r="829" spans="1:2" ht="17.100000000000001" customHeight="1">
      <c r="A829" s="25" t="s">
        <v>768</v>
      </c>
      <c r="B829" s="26"/>
    </row>
    <row r="830" spans="1:2" ht="17.100000000000001" customHeight="1">
      <c r="A830" s="25" t="s">
        <v>769</v>
      </c>
      <c r="B830" s="26"/>
    </row>
    <row r="831" spans="1:2" ht="17.100000000000001" customHeight="1">
      <c r="A831" s="25" t="s">
        <v>770</v>
      </c>
      <c r="B831" s="26"/>
    </row>
    <row r="832" spans="1:2" ht="17.100000000000001" customHeight="1">
      <c r="A832" s="25" t="s">
        <v>771</v>
      </c>
      <c r="B832" s="26"/>
    </row>
    <row r="833" spans="1:2" ht="17.100000000000001" customHeight="1">
      <c r="A833" s="25" t="s">
        <v>772</v>
      </c>
      <c r="B833" s="26"/>
    </row>
    <row r="834" spans="1:2" ht="17.100000000000001" customHeight="1">
      <c r="A834" s="25" t="s">
        <v>773</v>
      </c>
      <c r="B834" s="26"/>
    </row>
    <row r="835" spans="1:2" ht="17.100000000000001" customHeight="1">
      <c r="A835" s="25" t="s">
        <v>774</v>
      </c>
      <c r="B835" s="26"/>
    </row>
    <row r="836" spans="1:2" ht="17.100000000000001" customHeight="1">
      <c r="A836" s="25" t="s">
        <v>170</v>
      </c>
      <c r="B836" s="26"/>
    </row>
    <row r="837" spans="1:2" ht="17.100000000000001" customHeight="1">
      <c r="A837" s="25" t="s">
        <v>171</v>
      </c>
      <c r="B837" s="26"/>
    </row>
    <row r="838" spans="1:2" ht="17.100000000000001" customHeight="1">
      <c r="A838" s="25" t="s">
        <v>172</v>
      </c>
      <c r="B838" s="26"/>
    </row>
    <row r="839" spans="1:2" ht="17.100000000000001" customHeight="1">
      <c r="A839" s="25" t="s">
        <v>775</v>
      </c>
      <c r="B839" s="26"/>
    </row>
    <row r="840" spans="1:2" ht="17.100000000000001" customHeight="1">
      <c r="A840" s="25" t="s">
        <v>776</v>
      </c>
      <c r="B840" s="26"/>
    </row>
    <row r="841" spans="1:2" ht="17.100000000000001" customHeight="1">
      <c r="A841" s="25" t="s">
        <v>777</v>
      </c>
      <c r="B841" s="26"/>
    </row>
    <row r="842" spans="1:2" ht="17.100000000000001" customHeight="1">
      <c r="A842" s="25" t="s">
        <v>210</v>
      </c>
      <c r="B842" s="26"/>
    </row>
    <row r="843" spans="1:2" ht="17.100000000000001" customHeight="1">
      <c r="A843" s="25" t="s">
        <v>778</v>
      </c>
      <c r="B843" s="26"/>
    </row>
    <row r="844" spans="1:2" ht="17.100000000000001" customHeight="1">
      <c r="A844" s="25" t="s">
        <v>179</v>
      </c>
      <c r="B844" s="26"/>
    </row>
    <row r="845" spans="1:2" ht="17.100000000000001" customHeight="1">
      <c r="A845" s="25" t="s">
        <v>779</v>
      </c>
      <c r="B845" s="26"/>
    </row>
    <row r="846" spans="1:2" ht="17.100000000000001" customHeight="1">
      <c r="A846" s="25" t="s">
        <v>780</v>
      </c>
      <c r="B846" s="26"/>
    </row>
    <row r="847" spans="1:2" ht="17.100000000000001" customHeight="1">
      <c r="A847" s="25" t="s">
        <v>781</v>
      </c>
      <c r="B847" s="26"/>
    </row>
    <row r="848" spans="1:2" ht="17.100000000000001" customHeight="1">
      <c r="A848" s="25" t="s">
        <v>782</v>
      </c>
      <c r="B848" s="26">
        <v>19940</v>
      </c>
    </row>
    <row r="849" spans="1:2" ht="17.100000000000001" customHeight="1">
      <c r="A849" s="25" t="s">
        <v>783</v>
      </c>
      <c r="B849" s="26">
        <v>9098</v>
      </c>
    </row>
    <row r="850" spans="1:2" ht="17.100000000000001" customHeight="1">
      <c r="A850" s="25" t="s">
        <v>170</v>
      </c>
      <c r="B850" s="26">
        <v>3258</v>
      </c>
    </row>
    <row r="851" spans="1:2" ht="17.100000000000001" customHeight="1">
      <c r="A851" s="25" t="s">
        <v>171</v>
      </c>
      <c r="B851" s="26"/>
    </row>
    <row r="852" spans="1:2" ht="17.100000000000001" customHeight="1">
      <c r="A852" s="25" t="s">
        <v>172</v>
      </c>
      <c r="B852" s="26"/>
    </row>
    <row r="853" spans="1:2" ht="17.100000000000001" customHeight="1">
      <c r="A853" s="25" t="s">
        <v>784</v>
      </c>
      <c r="B853" s="26">
        <v>340</v>
      </c>
    </row>
    <row r="854" spans="1:2" ht="17.100000000000001" customHeight="1">
      <c r="A854" s="25" t="s">
        <v>785</v>
      </c>
      <c r="B854" s="26"/>
    </row>
    <row r="855" spans="1:2" ht="17.100000000000001" customHeight="1">
      <c r="A855" s="25" t="s">
        <v>786</v>
      </c>
      <c r="B855" s="26"/>
    </row>
    <row r="856" spans="1:2" ht="17.100000000000001" customHeight="1">
      <c r="A856" s="25" t="s">
        <v>787</v>
      </c>
      <c r="B856" s="26"/>
    </row>
    <row r="857" spans="1:2" ht="17.100000000000001" customHeight="1">
      <c r="A857" s="25" t="s">
        <v>788</v>
      </c>
      <c r="B857" s="26"/>
    </row>
    <row r="858" spans="1:2" ht="17.100000000000001" customHeight="1">
      <c r="A858" s="25" t="s">
        <v>789</v>
      </c>
      <c r="B858" s="26"/>
    </row>
    <row r="859" spans="1:2" ht="17.100000000000001" customHeight="1">
      <c r="A859" s="25" t="s">
        <v>790</v>
      </c>
      <c r="B859" s="26">
        <v>5500</v>
      </c>
    </row>
    <row r="860" spans="1:2" ht="17.100000000000001" customHeight="1">
      <c r="A860" s="25" t="s">
        <v>791</v>
      </c>
      <c r="B860" s="26"/>
    </row>
    <row r="861" spans="1:2" ht="17.100000000000001" customHeight="1">
      <c r="A861" s="25" t="s">
        <v>792</v>
      </c>
      <c r="B861" s="26"/>
    </row>
    <row r="862" spans="1:2" ht="17.100000000000001" customHeight="1">
      <c r="A862" s="25" t="s">
        <v>793</v>
      </c>
      <c r="B862" s="26">
        <v>566</v>
      </c>
    </row>
    <row r="863" spans="1:2" ht="17.100000000000001" customHeight="1">
      <c r="A863" s="25" t="s">
        <v>794</v>
      </c>
      <c r="B863" s="26">
        <v>200</v>
      </c>
    </row>
    <row r="864" spans="1:2" ht="17.100000000000001" customHeight="1">
      <c r="A864" s="25" t="s">
        <v>795</v>
      </c>
      <c r="B864" s="26">
        <v>366</v>
      </c>
    </row>
    <row r="865" spans="1:2" ht="17.100000000000001" customHeight="1">
      <c r="A865" s="25" t="s">
        <v>796</v>
      </c>
      <c r="B865" s="26">
        <v>5132</v>
      </c>
    </row>
    <row r="866" spans="1:2" ht="17.100000000000001" customHeight="1">
      <c r="A866" s="25" t="s">
        <v>797</v>
      </c>
      <c r="B866" s="26">
        <v>5132</v>
      </c>
    </row>
    <row r="867" spans="1:2" ht="17.100000000000001" customHeight="1">
      <c r="A867" s="25" t="s">
        <v>798</v>
      </c>
      <c r="B867" s="26"/>
    </row>
    <row r="868" spans="1:2" ht="17.100000000000001" customHeight="1">
      <c r="A868" s="25" t="s">
        <v>799</v>
      </c>
      <c r="B868" s="26"/>
    </row>
    <row r="869" spans="1:2" ht="17.100000000000001" customHeight="1">
      <c r="A869" s="25" t="s">
        <v>800</v>
      </c>
      <c r="B869" s="26">
        <v>5144</v>
      </c>
    </row>
    <row r="870" spans="1:2" ht="17.100000000000001" customHeight="1">
      <c r="A870" s="25" t="s">
        <v>801</v>
      </c>
      <c r="B870" s="26">
        <v>5144</v>
      </c>
    </row>
    <row r="871" spans="1:2" ht="17.100000000000001" customHeight="1">
      <c r="A871" s="25" t="s">
        <v>802</v>
      </c>
      <c r="B871" s="26">
        <v>53888</v>
      </c>
    </row>
    <row r="872" spans="1:2" ht="17.100000000000001" customHeight="1">
      <c r="A872" s="25" t="s">
        <v>803</v>
      </c>
      <c r="B872" s="26">
        <v>26450</v>
      </c>
    </row>
    <row r="873" spans="1:2" ht="17.100000000000001" customHeight="1">
      <c r="A873" s="25" t="s">
        <v>170</v>
      </c>
      <c r="B873" s="26">
        <v>1455</v>
      </c>
    </row>
    <row r="874" spans="1:2" ht="17.100000000000001" customHeight="1">
      <c r="A874" s="25" t="s">
        <v>171</v>
      </c>
      <c r="B874" s="26">
        <v>127</v>
      </c>
    </row>
    <row r="875" spans="1:2" ht="17.100000000000001" customHeight="1">
      <c r="A875" s="25" t="s">
        <v>172</v>
      </c>
      <c r="B875" s="26">
        <v>190</v>
      </c>
    </row>
    <row r="876" spans="1:2" ht="17.100000000000001" customHeight="1">
      <c r="A876" s="25" t="s">
        <v>179</v>
      </c>
      <c r="B876" s="26">
        <v>327</v>
      </c>
    </row>
    <row r="877" spans="1:2" ht="17.100000000000001" customHeight="1">
      <c r="A877" s="25" t="s">
        <v>804</v>
      </c>
      <c r="B877" s="26"/>
    </row>
    <row r="878" spans="1:2" ht="17.100000000000001" customHeight="1">
      <c r="A878" s="25" t="s">
        <v>805</v>
      </c>
      <c r="B878" s="26">
        <v>82</v>
      </c>
    </row>
    <row r="879" spans="1:2" ht="17.100000000000001" customHeight="1">
      <c r="A879" s="25" t="s">
        <v>806</v>
      </c>
      <c r="B879" s="26">
        <v>341</v>
      </c>
    </row>
    <row r="880" spans="1:2" ht="17.100000000000001" customHeight="1">
      <c r="A880" s="25" t="s">
        <v>807</v>
      </c>
      <c r="B880" s="26">
        <v>20</v>
      </c>
    </row>
    <row r="881" spans="1:2" ht="17.100000000000001" customHeight="1">
      <c r="A881" s="25" t="s">
        <v>808</v>
      </c>
      <c r="B881" s="26"/>
    </row>
    <row r="882" spans="1:2" ht="17.100000000000001" customHeight="1">
      <c r="A882" s="25" t="s">
        <v>809</v>
      </c>
      <c r="B882" s="26"/>
    </row>
    <row r="883" spans="1:2" ht="17.100000000000001" customHeight="1">
      <c r="A883" s="25" t="s">
        <v>810</v>
      </c>
      <c r="B883" s="26">
        <v>13</v>
      </c>
    </row>
    <row r="884" spans="1:2" ht="17.100000000000001" customHeight="1">
      <c r="A884" s="25" t="s">
        <v>811</v>
      </c>
      <c r="B884" s="26"/>
    </row>
    <row r="885" spans="1:2" ht="17.100000000000001" customHeight="1">
      <c r="A885" s="25" t="s">
        <v>812</v>
      </c>
      <c r="B885" s="26">
        <v>21</v>
      </c>
    </row>
    <row r="886" spans="1:2" ht="17.100000000000001" customHeight="1">
      <c r="A886" s="25" t="s">
        <v>813</v>
      </c>
      <c r="B886" s="26">
        <v>5844</v>
      </c>
    </row>
    <row r="887" spans="1:2" ht="17.100000000000001" customHeight="1">
      <c r="A887" s="25" t="s">
        <v>814</v>
      </c>
      <c r="B887" s="26">
        <v>1885</v>
      </c>
    </row>
    <row r="888" spans="1:2" ht="17.100000000000001" customHeight="1">
      <c r="A888" s="25" t="s">
        <v>815</v>
      </c>
      <c r="B888" s="26">
        <v>5210</v>
      </c>
    </row>
    <row r="889" spans="1:2" ht="17.100000000000001" customHeight="1">
      <c r="A889" s="25" t="s">
        <v>816</v>
      </c>
      <c r="B889" s="26">
        <v>89</v>
      </c>
    </row>
    <row r="890" spans="1:2" ht="17.100000000000001" customHeight="1">
      <c r="A890" s="25" t="s">
        <v>817</v>
      </c>
      <c r="B890" s="26">
        <v>1039</v>
      </c>
    </row>
    <row r="891" spans="1:2" ht="17.100000000000001" customHeight="1">
      <c r="A891" s="25" t="s">
        <v>818</v>
      </c>
      <c r="B891" s="26">
        <v>39</v>
      </c>
    </row>
    <row r="892" spans="1:2" ht="17.100000000000001" customHeight="1">
      <c r="A892" s="25" t="s">
        <v>819</v>
      </c>
      <c r="B892" s="26"/>
    </row>
    <row r="893" spans="1:2" ht="17.100000000000001" customHeight="1">
      <c r="A893" s="25" t="s">
        <v>820</v>
      </c>
      <c r="B893" s="26">
        <v>2209</v>
      </c>
    </row>
    <row r="894" spans="1:2" ht="17.100000000000001" customHeight="1">
      <c r="A894" s="25" t="s">
        <v>821</v>
      </c>
      <c r="B894" s="26"/>
    </row>
    <row r="895" spans="1:2" ht="17.100000000000001" customHeight="1">
      <c r="A895" s="25" t="s">
        <v>822</v>
      </c>
      <c r="B895" s="26"/>
    </row>
    <row r="896" spans="1:2" ht="17.100000000000001" customHeight="1">
      <c r="A896" s="25" t="s">
        <v>823</v>
      </c>
      <c r="B896" s="26">
        <v>3289</v>
      </c>
    </row>
    <row r="897" spans="1:2" ht="17.100000000000001" customHeight="1">
      <c r="A897" s="25" t="s">
        <v>824</v>
      </c>
      <c r="B897" s="26">
        <v>4270</v>
      </c>
    </row>
    <row r="898" spans="1:2" ht="17.100000000000001" customHeight="1">
      <c r="A898" s="25" t="s">
        <v>825</v>
      </c>
      <c r="B898" s="26">
        <v>3359</v>
      </c>
    </row>
    <row r="899" spans="1:2" ht="17.100000000000001" customHeight="1">
      <c r="A899" s="25" t="s">
        <v>170</v>
      </c>
      <c r="B899" s="26">
        <v>220</v>
      </c>
    </row>
    <row r="900" spans="1:2" ht="17.100000000000001" customHeight="1">
      <c r="A900" s="25" t="s">
        <v>171</v>
      </c>
      <c r="B900" s="26">
        <v>71</v>
      </c>
    </row>
    <row r="901" spans="1:2" ht="17.100000000000001" customHeight="1">
      <c r="A901" s="25" t="s">
        <v>172</v>
      </c>
      <c r="B901" s="26"/>
    </row>
    <row r="902" spans="1:2" ht="17.100000000000001" customHeight="1">
      <c r="A902" s="25" t="s">
        <v>826</v>
      </c>
      <c r="B902" s="26">
        <v>30</v>
      </c>
    </row>
    <row r="903" spans="1:2" ht="17.100000000000001" customHeight="1">
      <c r="A903" s="25" t="s">
        <v>827</v>
      </c>
      <c r="B903" s="26">
        <v>2</v>
      </c>
    </row>
    <row r="904" spans="1:2" ht="17.100000000000001" customHeight="1">
      <c r="A904" s="25" t="s">
        <v>828</v>
      </c>
      <c r="B904" s="26"/>
    </row>
    <row r="905" spans="1:2" ht="17.100000000000001" customHeight="1">
      <c r="A905" s="25" t="s">
        <v>829</v>
      </c>
      <c r="B905" s="26">
        <v>1849</v>
      </c>
    </row>
    <row r="906" spans="1:2" ht="17.100000000000001" customHeight="1">
      <c r="A906" s="25" t="s">
        <v>830</v>
      </c>
      <c r="B906" s="26"/>
    </row>
    <row r="907" spans="1:2" ht="17.100000000000001" customHeight="1">
      <c r="A907" s="25" t="s">
        <v>831</v>
      </c>
      <c r="B907" s="26"/>
    </row>
    <row r="908" spans="1:2" ht="17.100000000000001" customHeight="1">
      <c r="A908" s="25" t="s">
        <v>832</v>
      </c>
      <c r="B908" s="26">
        <v>854</v>
      </c>
    </row>
    <row r="909" spans="1:2" ht="17.100000000000001" customHeight="1">
      <c r="A909" s="25" t="s">
        <v>833</v>
      </c>
      <c r="B909" s="26"/>
    </row>
    <row r="910" spans="1:2" ht="17.100000000000001" customHeight="1">
      <c r="A910" s="25" t="s">
        <v>834</v>
      </c>
      <c r="B910" s="26"/>
    </row>
    <row r="911" spans="1:2" ht="17.100000000000001" customHeight="1">
      <c r="A911" s="25" t="s">
        <v>835</v>
      </c>
      <c r="B911" s="26"/>
    </row>
    <row r="912" spans="1:2" ht="17.100000000000001" customHeight="1">
      <c r="A912" s="25" t="s">
        <v>836</v>
      </c>
      <c r="B912" s="26"/>
    </row>
    <row r="913" spans="1:2" ht="17.100000000000001" customHeight="1">
      <c r="A913" s="25" t="s">
        <v>837</v>
      </c>
      <c r="B913" s="26"/>
    </row>
    <row r="914" spans="1:2" ht="17.100000000000001" customHeight="1">
      <c r="A914" s="25" t="s">
        <v>838</v>
      </c>
      <c r="B914" s="26"/>
    </row>
    <row r="915" spans="1:2" ht="17.100000000000001" customHeight="1">
      <c r="A915" s="25" t="s">
        <v>839</v>
      </c>
      <c r="B915" s="26">
        <v>4</v>
      </c>
    </row>
    <row r="916" spans="1:2" ht="17.100000000000001" customHeight="1">
      <c r="A916" s="25" t="s">
        <v>840</v>
      </c>
      <c r="B916" s="26">
        <v>30</v>
      </c>
    </row>
    <row r="917" spans="1:2" ht="17.100000000000001" customHeight="1">
      <c r="A917" s="25" t="s">
        <v>841</v>
      </c>
      <c r="B917" s="26"/>
    </row>
    <row r="918" spans="1:2" ht="17.100000000000001" customHeight="1">
      <c r="A918" s="25" t="s">
        <v>810</v>
      </c>
      <c r="B918" s="26">
        <v>11</v>
      </c>
    </row>
    <row r="919" spans="1:2" ht="17.100000000000001" customHeight="1">
      <c r="A919" s="25" t="s">
        <v>842</v>
      </c>
      <c r="B919" s="26"/>
    </row>
    <row r="920" spans="1:2" ht="17.100000000000001" customHeight="1">
      <c r="A920" s="25" t="s">
        <v>843</v>
      </c>
      <c r="B920" s="26">
        <v>288</v>
      </c>
    </row>
    <row r="921" spans="1:2" ht="17.100000000000001" customHeight="1">
      <c r="A921" s="25" t="s">
        <v>844</v>
      </c>
      <c r="B921" s="26">
        <v>5217</v>
      </c>
    </row>
    <row r="922" spans="1:2" ht="17.100000000000001" customHeight="1">
      <c r="A922" s="25" t="s">
        <v>170</v>
      </c>
      <c r="B922" s="26">
        <v>1416</v>
      </c>
    </row>
    <row r="923" spans="1:2" ht="17.100000000000001" customHeight="1">
      <c r="A923" s="25" t="s">
        <v>171</v>
      </c>
      <c r="B923" s="26">
        <v>25</v>
      </c>
    </row>
    <row r="924" spans="1:2" ht="17.100000000000001" customHeight="1">
      <c r="A924" s="25" t="s">
        <v>172</v>
      </c>
      <c r="B924" s="26"/>
    </row>
    <row r="925" spans="1:2" ht="17.100000000000001" customHeight="1">
      <c r="A925" s="25" t="s">
        <v>845</v>
      </c>
      <c r="B925" s="26"/>
    </row>
    <row r="926" spans="1:2" ht="17.100000000000001" customHeight="1">
      <c r="A926" s="25" t="s">
        <v>846</v>
      </c>
      <c r="B926" s="26">
        <v>374</v>
      </c>
    </row>
    <row r="927" spans="1:2" ht="17.100000000000001" customHeight="1">
      <c r="A927" s="25" t="s">
        <v>847</v>
      </c>
      <c r="B927" s="26">
        <v>599</v>
      </c>
    </row>
    <row r="928" spans="1:2" ht="17.100000000000001" customHeight="1">
      <c r="A928" s="25" t="s">
        <v>848</v>
      </c>
      <c r="B928" s="26"/>
    </row>
    <row r="929" spans="1:2" ht="17.100000000000001" customHeight="1">
      <c r="A929" s="25" t="s">
        <v>849</v>
      </c>
      <c r="B929" s="26"/>
    </row>
    <row r="930" spans="1:2" ht="17.100000000000001" customHeight="1">
      <c r="A930" s="25" t="s">
        <v>850</v>
      </c>
      <c r="B930" s="26"/>
    </row>
    <row r="931" spans="1:2" ht="17.100000000000001" customHeight="1">
      <c r="A931" s="25" t="s">
        <v>851</v>
      </c>
      <c r="B931" s="26"/>
    </row>
    <row r="932" spans="1:2" ht="17.100000000000001" customHeight="1">
      <c r="A932" s="25" t="s">
        <v>852</v>
      </c>
      <c r="B932" s="26">
        <v>199</v>
      </c>
    </row>
    <row r="933" spans="1:2" ht="17.100000000000001" customHeight="1">
      <c r="A933" s="25" t="s">
        <v>853</v>
      </c>
      <c r="B933" s="26"/>
    </row>
    <row r="934" spans="1:2" ht="17.100000000000001" customHeight="1">
      <c r="A934" s="25" t="s">
        <v>854</v>
      </c>
      <c r="B934" s="26"/>
    </row>
    <row r="935" spans="1:2" ht="17.100000000000001" customHeight="1">
      <c r="A935" s="25" t="s">
        <v>855</v>
      </c>
      <c r="B935" s="26">
        <v>40</v>
      </c>
    </row>
    <row r="936" spans="1:2" ht="17.100000000000001" customHeight="1">
      <c r="A936" s="25" t="s">
        <v>856</v>
      </c>
      <c r="B936" s="26"/>
    </row>
    <row r="937" spans="1:2" ht="17.100000000000001" customHeight="1">
      <c r="A937" s="25" t="s">
        <v>857</v>
      </c>
      <c r="B937" s="26">
        <v>869</v>
      </c>
    </row>
    <row r="938" spans="1:2" ht="17.100000000000001" customHeight="1">
      <c r="A938" s="25" t="s">
        <v>858</v>
      </c>
      <c r="B938" s="26"/>
    </row>
    <row r="939" spans="1:2" ht="17.100000000000001" customHeight="1">
      <c r="A939" s="25" t="s">
        <v>859</v>
      </c>
      <c r="B939" s="26"/>
    </row>
    <row r="940" spans="1:2" ht="17.100000000000001" customHeight="1">
      <c r="A940" s="25" t="s">
        <v>860</v>
      </c>
      <c r="B940" s="26">
        <v>85</v>
      </c>
    </row>
    <row r="941" spans="1:2" ht="17.100000000000001" customHeight="1">
      <c r="A941" s="25" t="s">
        <v>861</v>
      </c>
      <c r="B941" s="26"/>
    </row>
    <row r="942" spans="1:2" ht="17.100000000000001" customHeight="1">
      <c r="A942" s="25" t="s">
        <v>862</v>
      </c>
      <c r="B942" s="26"/>
    </row>
    <row r="943" spans="1:2" ht="17.100000000000001" customHeight="1">
      <c r="A943" s="25" t="s">
        <v>837</v>
      </c>
      <c r="B943" s="26"/>
    </row>
    <row r="944" spans="1:2" ht="17.100000000000001" customHeight="1">
      <c r="A944" s="25" t="s">
        <v>863</v>
      </c>
      <c r="B944" s="26"/>
    </row>
    <row r="945" spans="1:2" ht="17.100000000000001" customHeight="1">
      <c r="A945" s="25" t="s">
        <v>864</v>
      </c>
      <c r="B945" s="26">
        <v>54</v>
      </c>
    </row>
    <row r="946" spans="1:2" ht="17.100000000000001" customHeight="1">
      <c r="A946" s="25" t="s">
        <v>865</v>
      </c>
      <c r="B946" s="26"/>
    </row>
    <row r="947" spans="1:2" ht="17.100000000000001" customHeight="1">
      <c r="A947" s="25" t="s">
        <v>866</v>
      </c>
      <c r="B947" s="26"/>
    </row>
    <row r="948" spans="1:2" ht="17.100000000000001" customHeight="1">
      <c r="A948" s="25" t="s">
        <v>867</v>
      </c>
      <c r="B948" s="26">
        <v>1556</v>
      </c>
    </row>
    <row r="949" spans="1:2" ht="17.100000000000001" customHeight="1">
      <c r="A949" s="25" t="s">
        <v>868</v>
      </c>
      <c r="B949" s="26">
        <v>9339</v>
      </c>
    </row>
    <row r="950" spans="1:2" ht="17.100000000000001" customHeight="1">
      <c r="A950" s="25" t="s">
        <v>869</v>
      </c>
      <c r="B950" s="26">
        <v>2185</v>
      </c>
    </row>
    <row r="951" spans="1:2" ht="17.100000000000001" customHeight="1">
      <c r="A951" s="25" t="s">
        <v>870</v>
      </c>
      <c r="B951" s="26">
        <v>122</v>
      </c>
    </row>
    <row r="952" spans="1:2" ht="17.100000000000001" customHeight="1">
      <c r="A952" s="25" t="s">
        <v>871</v>
      </c>
      <c r="B952" s="26"/>
    </row>
    <row r="953" spans="1:2" ht="17.100000000000001" customHeight="1">
      <c r="A953" s="25" t="s">
        <v>872</v>
      </c>
      <c r="B953" s="26"/>
    </row>
    <row r="954" spans="1:2" ht="17.100000000000001" customHeight="1">
      <c r="A954" s="25" t="s">
        <v>873</v>
      </c>
      <c r="B954" s="26"/>
    </row>
    <row r="955" spans="1:2" ht="17.100000000000001" customHeight="1">
      <c r="A955" s="25" t="s">
        <v>874</v>
      </c>
      <c r="B955" s="26">
        <v>7032</v>
      </c>
    </row>
    <row r="956" spans="1:2" ht="17.100000000000001" customHeight="1">
      <c r="A956" s="25" t="s">
        <v>875</v>
      </c>
      <c r="B956" s="26">
        <v>8766</v>
      </c>
    </row>
    <row r="957" spans="1:2" ht="17.100000000000001" customHeight="1">
      <c r="A957" s="25" t="s">
        <v>876</v>
      </c>
      <c r="B957" s="26">
        <v>710</v>
      </c>
    </row>
    <row r="958" spans="1:2" ht="17.100000000000001" customHeight="1">
      <c r="A958" s="25" t="s">
        <v>877</v>
      </c>
      <c r="B958" s="26">
        <v>8036</v>
      </c>
    </row>
    <row r="959" spans="1:2" ht="17.100000000000001" customHeight="1">
      <c r="A959" s="25" t="s">
        <v>878</v>
      </c>
      <c r="B959" s="26">
        <v>20</v>
      </c>
    </row>
    <row r="960" spans="1:2" ht="17.100000000000001" customHeight="1">
      <c r="A960" s="25" t="s">
        <v>879</v>
      </c>
      <c r="B960" s="26"/>
    </row>
    <row r="961" spans="1:2" ht="17.100000000000001" customHeight="1">
      <c r="A961" s="25" t="s">
        <v>880</v>
      </c>
      <c r="B961" s="26"/>
    </row>
    <row r="962" spans="1:2" ht="17.100000000000001" customHeight="1">
      <c r="A962" s="25" t="s">
        <v>881</v>
      </c>
      <c r="B962" s="26">
        <v>757</v>
      </c>
    </row>
    <row r="963" spans="1:2" ht="17.100000000000001" customHeight="1">
      <c r="A963" s="25" t="s">
        <v>882</v>
      </c>
      <c r="B963" s="26"/>
    </row>
    <row r="964" spans="1:2" ht="17.100000000000001" customHeight="1">
      <c r="A964" s="25" t="s">
        <v>883</v>
      </c>
      <c r="B964" s="26"/>
    </row>
    <row r="965" spans="1:2" ht="17.100000000000001" customHeight="1">
      <c r="A965" s="25" t="s">
        <v>884</v>
      </c>
      <c r="B965" s="26">
        <v>757</v>
      </c>
    </row>
    <row r="966" spans="1:2" ht="17.100000000000001" customHeight="1">
      <c r="A966" s="25" t="s">
        <v>885</v>
      </c>
      <c r="B966" s="26"/>
    </row>
    <row r="967" spans="1:2" ht="17.100000000000001" customHeight="1">
      <c r="A967" s="25" t="s">
        <v>886</v>
      </c>
      <c r="B967" s="26"/>
    </row>
    <row r="968" spans="1:2" ht="17.100000000000001" customHeight="1">
      <c r="A968" s="25" t="s">
        <v>887</v>
      </c>
      <c r="B968" s="26"/>
    </row>
    <row r="969" spans="1:2" ht="17.100000000000001" customHeight="1">
      <c r="A969" s="25" t="s">
        <v>888</v>
      </c>
      <c r="B969" s="26"/>
    </row>
    <row r="970" spans="1:2" ht="17.100000000000001" customHeight="1">
      <c r="A970" s="25" t="s">
        <v>889</v>
      </c>
      <c r="B970" s="26"/>
    </row>
    <row r="971" spans="1:2" ht="17.100000000000001" customHeight="1">
      <c r="A971" s="25" t="s">
        <v>890</v>
      </c>
      <c r="B971" s="26"/>
    </row>
    <row r="972" spans="1:2" ht="17.100000000000001" customHeight="1">
      <c r="A972" s="25" t="s">
        <v>891</v>
      </c>
      <c r="B972" s="26"/>
    </row>
    <row r="973" spans="1:2" ht="17.100000000000001" customHeight="1">
      <c r="A973" s="25" t="s">
        <v>892</v>
      </c>
      <c r="B973" s="26"/>
    </row>
    <row r="974" spans="1:2" ht="17.100000000000001" customHeight="1">
      <c r="A974" s="25" t="s">
        <v>893</v>
      </c>
      <c r="B974" s="26">
        <v>7734</v>
      </c>
    </row>
    <row r="975" spans="1:2" ht="17.100000000000001" customHeight="1">
      <c r="A975" s="25" t="s">
        <v>894</v>
      </c>
      <c r="B975" s="26">
        <v>4342</v>
      </c>
    </row>
    <row r="976" spans="1:2" ht="17.100000000000001" customHeight="1">
      <c r="A976" s="25" t="s">
        <v>170</v>
      </c>
      <c r="B976" s="26">
        <v>135</v>
      </c>
    </row>
    <row r="977" spans="1:2" ht="17.100000000000001" customHeight="1">
      <c r="A977" s="25" t="s">
        <v>171</v>
      </c>
      <c r="B977" s="26">
        <v>84</v>
      </c>
    </row>
    <row r="978" spans="1:2" ht="17.100000000000001" customHeight="1">
      <c r="A978" s="25" t="s">
        <v>172</v>
      </c>
      <c r="B978" s="26">
        <v>926</v>
      </c>
    </row>
    <row r="979" spans="1:2" ht="17.100000000000001" customHeight="1">
      <c r="A979" s="25" t="s">
        <v>895</v>
      </c>
      <c r="B979" s="26">
        <v>1776</v>
      </c>
    </row>
    <row r="980" spans="1:2" ht="17.100000000000001" customHeight="1">
      <c r="A980" s="25" t="s">
        <v>896</v>
      </c>
      <c r="B980" s="26">
        <v>1160</v>
      </c>
    </row>
    <row r="981" spans="1:2" ht="17.100000000000001" customHeight="1">
      <c r="A981" s="25" t="s">
        <v>897</v>
      </c>
      <c r="B981" s="26"/>
    </row>
    <row r="982" spans="1:2" ht="17.100000000000001" customHeight="1">
      <c r="A982" s="25" t="s">
        <v>898</v>
      </c>
      <c r="B982" s="26"/>
    </row>
    <row r="983" spans="1:2" ht="17.100000000000001" customHeight="1">
      <c r="A983" s="25" t="s">
        <v>899</v>
      </c>
      <c r="B983" s="26">
        <v>159</v>
      </c>
    </row>
    <row r="984" spans="1:2" ht="17.100000000000001" customHeight="1">
      <c r="A984" s="25" t="s">
        <v>900</v>
      </c>
      <c r="B984" s="26"/>
    </row>
    <row r="985" spans="1:2" ht="17.100000000000001" customHeight="1">
      <c r="A985" s="25" t="s">
        <v>901</v>
      </c>
      <c r="B985" s="26"/>
    </row>
    <row r="986" spans="1:2" ht="17.100000000000001" customHeight="1">
      <c r="A986" s="25" t="s">
        <v>902</v>
      </c>
      <c r="B986" s="26"/>
    </row>
    <row r="987" spans="1:2" ht="17.100000000000001" customHeight="1">
      <c r="A987" s="25" t="s">
        <v>903</v>
      </c>
      <c r="B987" s="26"/>
    </row>
    <row r="988" spans="1:2" ht="17.100000000000001" customHeight="1">
      <c r="A988" s="25" t="s">
        <v>904</v>
      </c>
      <c r="B988" s="26"/>
    </row>
    <row r="989" spans="1:2" ht="17.100000000000001" customHeight="1">
      <c r="A989" s="25" t="s">
        <v>905</v>
      </c>
      <c r="B989" s="26"/>
    </row>
    <row r="990" spans="1:2" ht="17.100000000000001" customHeight="1">
      <c r="A990" s="25" t="s">
        <v>906</v>
      </c>
      <c r="B990" s="26"/>
    </row>
    <row r="991" spans="1:2" ht="17.100000000000001" customHeight="1">
      <c r="A991" s="25" t="s">
        <v>907</v>
      </c>
      <c r="B991" s="26"/>
    </row>
    <row r="992" spans="1:2" ht="17.100000000000001" customHeight="1">
      <c r="A992" s="25" t="s">
        <v>908</v>
      </c>
      <c r="B992" s="26"/>
    </row>
    <row r="993" spans="1:2" ht="17.100000000000001" customHeight="1">
      <c r="A993" s="25" t="s">
        <v>909</v>
      </c>
      <c r="B993" s="26"/>
    </row>
    <row r="994" spans="1:2" ht="17.100000000000001" customHeight="1">
      <c r="A994" s="25" t="s">
        <v>910</v>
      </c>
      <c r="B994" s="26"/>
    </row>
    <row r="995" spans="1:2" ht="17.100000000000001" customHeight="1">
      <c r="A995" s="25" t="s">
        <v>911</v>
      </c>
      <c r="B995" s="26">
        <v>102</v>
      </c>
    </row>
    <row r="996" spans="1:2" ht="17.100000000000001" customHeight="1">
      <c r="A996" s="25" t="s">
        <v>912</v>
      </c>
      <c r="B996" s="26"/>
    </row>
    <row r="997" spans="1:2" ht="17.100000000000001" customHeight="1">
      <c r="A997" s="25" t="s">
        <v>170</v>
      </c>
      <c r="B997" s="26"/>
    </row>
    <row r="998" spans="1:2" ht="17.100000000000001" customHeight="1">
      <c r="A998" s="25" t="s">
        <v>171</v>
      </c>
      <c r="B998" s="26"/>
    </row>
    <row r="999" spans="1:2" ht="17.100000000000001" customHeight="1">
      <c r="A999" s="25" t="s">
        <v>172</v>
      </c>
      <c r="B999" s="26"/>
    </row>
    <row r="1000" spans="1:2" ht="17.100000000000001" customHeight="1">
      <c r="A1000" s="25" t="s">
        <v>913</v>
      </c>
      <c r="B1000" s="26"/>
    </row>
    <row r="1001" spans="1:2" ht="17.100000000000001" customHeight="1">
      <c r="A1001" s="25" t="s">
        <v>914</v>
      </c>
      <c r="B1001" s="26"/>
    </row>
    <row r="1002" spans="1:2" ht="17.100000000000001" customHeight="1">
      <c r="A1002" s="25" t="s">
        <v>915</v>
      </c>
      <c r="B1002" s="26"/>
    </row>
    <row r="1003" spans="1:2" ht="17.100000000000001" customHeight="1">
      <c r="A1003" s="25" t="s">
        <v>916</v>
      </c>
      <c r="B1003" s="26"/>
    </row>
    <row r="1004" spans="1:2" ht="17.100000000000001" customHeight="1">
      <c r="A1004" s="25" t="s">
        <v>917</v>
      </c>
      <c r="B1004" s="26"/>
    </row>
    <row r="1005" spans="1:2" ht="17.100000000000001" customHeight="1">
      <c r="A1005" s="25" t="s">
        <v>918</v>
      </c>
      <c r="B1005" s="26"/>
    </row>
    <row r="1006" spans="1:2" ht="17.100000000000001" customHeight="1">
      <c r="A1006" s="25" t="s">
        <v>919</v>
      </c>
      <c r="B1006" s="26">
        <v>345</v>
      </c>
    </row>
    <row r="1007" spans="1:2" ht="17.100000000000001" customHeight="1">
      <c r="A1007" s="25" t="s">
        <v>170</v>
      </c>
      <c r="B1007" s="26">
        <v>315</v>
      </c>
    </row>
    <row r="1008" spans="1:2" ht="17.100000000000001" customHeight="1">
      <c r="A1008" s="25" t="s">
        <v>171</v>
      </c>
      <c r="B1008" s="26"/>
    </row>
    <row r="1009" spans="1:2" ht="17.100000000000001" customHeight="1">
      <c r="A1009" s="25" t="s">
        <v>172</v>
      </c>
      <c r="B1009" s="26"/>
    </row>
    <row r="1010" spans="1:2" ht="17.100000000000001" customHeight="1">
      <c r="A1010" s="25" t="s">
        <v>920</v>
      </c>
      <c r="B1010" s="26"/>
    </row>
    <row r="1011" spans="1:2" ht="17.100000000000001" customHeight="1">
      <c r="A1011" s="25" t="s">
        <v>921</v>
      </c>
      <c r="B1011" s="26"/>
    </row>
    <row r="1012" spans="1:2" ht="17.100000000000001" customHeight="1">
      <c r="A1012" s="25" t="s">
        <v>922</v>
      </c>
      <c r="B1012" s="26"/>
    </row>
    <row r="1013" spans="1:2" ht="17.100000000000001" customHeight="1">
      <c r="A1013" s="25" t="s">
        <v>923</v>
      </c>
      <c r="B1013" s="26"/>
    </row>
    <row r="1014" spans="1:2" ht="17.100000000000001" customHeight="1">
      <c r="A1014" s="25" t="s">
        <v>924</v>
      </c>
      <c r="B1014" s="26"/>
    </row>
    <row r="1015" spans="1:2" ht="17.100000000000001" customHeight="1">
      <c r="A1015" s="25" t="s">
        <v>925</v>
      </c>
      <c r="B1015" s="26">
        <v>30</v>
      </c>
    </row>
    <row r="1016" spans="1:2" ht="17.100000000000001" customHeight="1">
      <c r="A1016" s="25" t="s">
        <v>926</v>
      </c>
      <c r="B1016" s="26"/>
    </row>
    <row r="1017" spans="1:2" ht="17.100000000000001" customHeight="1">
      <c r="A1017" s="25" t="s">
        <v>170</v>
      </c>
      <c r="B1017" s="26"/>
    </row>
    <row r="1018" spans="1:2" ht="17.100000000000001" customHeight="1">
      <c r="A1018" s="25" t="s">
        <v>171</v>
      </c>
      <c r="B1018" s="26"/>
    </row>
    <row r="1019" spans="1:2" ht="17.100000000000001" customHeight="1">
      <c r="A1019" s="25" t="s">
        <v>172</v>
      </c>
      <c r="B1019" s="26"/>
    </row>
    <row r="1020" spans="1:2" ht="17.100000000000001" customHeight="1">
      <c r="A1020" s="25" t="s">
        <v>917</v>
      </c>
      <c r="B1020" s="26"/>
    </row>
    <row r="1021" spans="1:2" ht="17.100000000000001" customHeight="1">
      <c r="A1021" s="25" t="s">
        <v>927</v>
      </c>
      <c r="B1021" s="26"/>
    </row>
    <row r="1022" spans="1:2" ht="17.100000000000001" customHeight="1">
      <c r="A1022" s="25" t="s">
        <v>928</v>
      </c>
      <c r="B1022" s="26"/>
    </row>
    <row r="1023" spans="1:2" ht="17.100000000000001" customHeight="1">
      <c r="A1023" s="25" t="s">
        <v>929</v>
      </c>
      <c r="B1023" s="26">
        <v>3047</v>
      </c>
    </row>
    <row r="1024" spans="1:2" ht="17.100000000000001" customHeight="1">
      <c r="A1024" s="25" t="s">
        <v>930</v>
      </c>
      <c r="B1024" s="26"/>
    </row>
    <row r="1025" spans="1:2" ht="17.100000000000001" customHeight="1">
      <c r="A1025" s="25" t="s">
        <v>931</v>
      </c>
      <c r="B1025" s="26">
        <v>3047</v>
      </c>
    </row>
    <row r="1026" spans="1:2" ht="17.100000000000001" customHeight="1">
      <c r="A1026" s="25" t="s">
        <v>932</v>
      </c>
      <c r="B1026" s="26">
        <v>4676</v>
      </c>
    </row>
    <row r="1027" spans="1:2" ht="17.100000000000001" customHeight="1">
      <c r="A1027" s="25" t="s">
        <v>933</v>
      </c>
      <c r="B1027" s="26"/>
    </row>
    <row r="1028" spans="1:2" ht="17.100000000000001" customHeight="1">
      <c r="A1028" s="25" t="s">
        <v>170</v>
      </c>
      <c r="B1028" s="26"/>
    </row>
    <row r="1029" spans="1:2" ht="17.100000000000001" customHeight="1">
      <c r="A1029" s="25" t="s">
        <v>171</v>
      </c>
      <c r="B1029" s="26"/>
    </row>
    <row r="1030" spans="1:2" ht="17.100000000000001" customHeight="1">
      <c r="A1030" s="25" t="s">
        <v>172</v>
      </c>
      <c r="B1030" s="26"/>
    </row>
    <row r="1031" spans="1:2" ht="17.100000000000001" customHeight="1">
      <c r="A1031" s="25" t="s">
        <v>934</v>
      </c>
      <c r="B1031" s="26"/>
    </row>
    <row r="1032" spans="1:2" ht="17.100000000000001" customHeight="1">
      <c r="A1032" s="25" t="s">
        <v>935</v>
      </c>
      <c r="B1032" s="26"/>
    </row>
    <row r="1033" spans="1:2" ht="17.100000000000001" customHeight="1">
      <c r="A1033" s="25" t="s">
        <v>936</v>
      </c>
      <c r="B1033" s="26"/>
    </row>
    <row r="1034" spans="1:2" ht="17.100000000000001" customHeight="1">
      <c r="A1034" s="25" t="s">
        <v>937</v>
      </c>
      <c r="B1034" s="26"/>
    </row>
    <row r="1035" spans="1:2" ht="17.100000000000001" customHeight="1">
      <c r="A1035" s="25" t="s">
        <v>938</v>
      </c>
      <c r="B1035" s="26"/>
    </row>
    <row r="1036" spans="1:2" ht="17.100000000000001" customHeight="1">
      <c r="A1036" s="25" t="s">
        <v>939</v>
      </c>
      <c r="B1036" s="26"/>
    </row>
    <row r="1037" spans="1:2" ht="17.100000000000001" customHeight="1">
      <c r="A1037" s="25" t="s">
        <v>940</v>
      </c>
      <c r="B1037" s="26">
        <v>100</v>
      </c>
    </row>
    <row r="1038" spans="1:2" ht="17.100000000000001" customHeight="1">
      <c r="A1038" s="25" t="s">
        <v>170</v>
      </c>
      <c r="B1038" s="26"/>
    </row>
    <row r="1039" spans="1:2" ht="17.100000000000001" customHeight="1">
      <c r="A1039" s="25" t="s">
        <v>171</v>
      </c>
      <c r="B1039" s="26"/>
    </row>
    <row r="1040" spans="1:2" ht="17.100000000000001" customHeight="1">
      <c r="A1040" s="25" t="s">
        <v>172</v>
      </c>
      <c r="B1040" s="26"/>
    </row>
    <row r="1041" spans="1:2" ht="17.100000000000001" customHeight="1">
      <c r="A1041" s="25" t="s">
        <v>941</v>
      </c>
      <c r="B1041" s="26"/>
    </row>
    <row r="1042" spans="1:2" ht="17.100000000000001" customHeight="1">
      <c r="A1042" s="25" t="s">
        <v>942</v>
      </c>
      <c r="B1042" s="26"/>
    </row>
    <row r="1043" spans="1:2" ht="17.100000000000001" customHeight="1">
      <c r="A1043" s="25" t="s">
        <v>943</v>
      </c>
      <c r="B1043" s="26"/>
    </row>
    <row r="1044" spans="1:2" ht="17.100000000000001" customHeight="1">
      <c r="A1044" s="25" t="s">
        <v>944</v>
      </c>
      <c r="B1044" s="26"/>
    </row>
    <row r="1045" spans="1:2" ht="17.100000000000001" customHeight="1">
      <c r="A1045" s="25" t="s">
        <v>945</v>
      </c>
      <c r="B1045" s="26"/>
    </row>
    <row r="1046" spans="1:2" ht="17.100000000000001" customHeight="1">
      <c r="A1046" s="25" t="s">
        <v>946</v>
      </c>
      <c r="B1046" s="26"/>
    </row>
    <row r="1047" spans="1:2" ht="17.100000000000001" customHeight="1">
      <c r="A1047" s="25" t="s">
        <v>947</v>
      </c>
      <c r="B1047" s="26"/>
    </row>
    <row r="1048" spans="1:2" ht="17.100000000000001" customHeight="1">
      <c r="A1048" s="25" t="s">
        <v>948</v>
      </c>
      <c r="B1048" s="26"/>
    </row>
    <row r="1049" spans="1:2" ht="17.100000000000001" customHeight="1">
      <c r="A1049" s="25" t="s">
        <v>949</v>
      </c>
      <c r="B1049" s="26"/>
    </row>
    <row r="1050" spans="1:2" ht="17.100000000000001" customHeight="1">
      <c r="A1050" s="25" t="s">
        <v>950</v>
      </c>
      <c r="B1050" s="26"/>
    </row>
    <row r="1051" spans="1:2" ht="17.100000000000001" customHeight="1">
      <c r="A1051" s="25" t="s">
        <v>951</v>
      </c>
      <c r="B1051" s="26"/>
    </row>
    <row r="1052" spans="1:2" ht="17.100000000000001" customHeight="1">
      <c r="A1052" s="25" t="s">
        <v>952</v>
      </c>
      <c r="B1052" s="26">
        <v>100</v>
      </c>
    </row>
    <row r="1053" spans="1:2" ht="17.100000000000001" customHeight="1">
      <c r="A1053" s="25" t="s">
        <v>953</v>
      </c>
      <c r="B1053" s="26"/>
    </row>
    <row r="1054" spans="1:2" ht="17.100000000000001" customHeight="1">
      <c r="A1054" s="25" t="s">
        <v>170</v>
      </c>
      <c r="B1054" s="26"/>
    </row>
    <row r="1055" spans="1:2" ht="17.100000000000001" customHeight="1">
      <c r="A1055" s="25" t="s">
        <v>171</v>
      </c>
      <c r="B1055" s="26"/>
    </row>
    <row r="1056" spans="1:2" ht="17.100000000000001" customHeight="1">
      <c r="A1056" s="25" t="s">
        <v>172</v>
      </c>
      <c r="B1056" s="26"/>
    </row>
    <row r="1057" spans="1:2" ht="17.100000000000001" customHeight="1">
      <c r="A1057" s="25" t="s">
        <v>954</v>
      </c>
      <c r="B1057" s="26"/>
    </row>
    <row r="1058" spans="1:2" ht="17.100000000000001" customHeight="1">
      <c r="A1058" s="25" t="s">
        <v>955</v>
      </c>
      <c r="B1058" s="26">
        <v>279</v>
      </c>
    </row>
    <row r="1059" spans="1:2" ht="17.100000000000001" customHeight="1">
      <c r="A1059" s="25" t="s">
        <v>170</v>
      </c>
      <c r="B1059" s="26">
        <v>276</v>
      </c>
    </row>
    <row r="1060" spans="1:2" ht="17.100000000000001" customHeight="1">
      <c r="A1060" s="25" t="s">
        <v>171</v>
      </c>
      <c r="B1060" s="26">
        <v>3</v>
      </c>
    </row>
    <row r="1061" spans="1:2" ht="17.100000000000001" customHeight="1">
      <c r="A1061" s="25" t="s">
        <v>172</v>
      </c>
      <c r="B1061" s="26"/>
    </row>
    <row r="1062" spans="1:2" ht="17.100000000000001" customHeight="1">
      <c r="A1062" s="25" t="s">
        <v>956</v>
      </c>
      <c r="B1062" s="26"/>
    </row>
    <row r="1063" spans="1:2" ht="17.100000000000001" customHeight="1">
      <c r="A1063" s="25" t="s">
        <v>957</v>
      </c>
      <c r="B1063" s="26"/>
    </row>
    <row r="1064" spans="1:2" ht="17.100000000000001" customHeight="1">
      <c r="A1064" s="25" t="s">
        <v>958</v>
      </c>
      <c r="B1064" s="26"/>
    </row>
    <row r="1065" spans="1:2" ht="17.100000000000001" customHeight="1">
      <c r="A1065" s="25" t="s">
        <v>959</v>
      </c>
      <c r="B1065" s="26"/>
    </row>
    <row r="1066" spans="1:2" ht="17.100000000000001" customHeight="1">
      <c r="A1066" s="25" t="s">
        <v>960</v>
      </c>
      <c r="B1066" s="26"/>
    </row>
    <row r="1067" spans="1:2" ht="17.100000000000001" customHeight="1">
      <c r="A1067" s="25" t="s">
        <v>179</v>
      </c>
      <c r="B1067" s="26"/>
    </row>
    <row r="1068" spans="1:2" ht="17.100000000000001" customHeight="1">
      <c r="A1068" s="25" t="s">
        <v>961</v>
      </c>
      <c r="B1068" s="26"/>
    </row>
    <row r="1069" spans="1:2" ht="17.100000000000001" customHeight="1">
      <c r="A1069" s="25" t="s">
        <v>962</v>
      </c>
      <c r="B1069" s="26"/>
    </row>
    <row r="1070" spans="1:2" ht="17.100000000000001" customHeight="1">
      <c r="A1070" s="25" t="s">
        <v>170</v>
      </c>
      <c r="B1070" s="26"/>
    </row>
    <row r="1071" spans="1:2" ht="17.100000000000001" customHeight="1">
      <c r="A1071" s="25" t="s">
        <v>171</v>
      </c>
      <c r="B1071" s="26"/>
    </row>
    <row r="1072" spans="1:2" ht="17.100000000000001" customHeight="1">
      <c r="A1072" s="25" t="s">
        <v>172</v>
      </c>
      <c r="B1072" s="26"/>
    </row>
    <row r="1073" spans="1:2" ht="17.100000000000001" customHeight="1">
      <c r="A1073" s="25" t="s">
        <v>963</v>
      </c>
      <c r="B1073" s="26"/>
    </row>
    <row r="1074" spans="1:2" ht="17.100000000000001" customHeight="1">
      <c r="A1074" s="25" t="s">
        <v>964</v>
      </c>
      <c r="B1074" s="26"/>
    </row>
    <row r="1075" spans="1:2" ht="17.100000000000001" customHeight="1">
      <c r="A1075" s="25" t="s">
        <v>965</v>
      </c>
      <c r="B1075" s="26"/>
    </row>
    <row r="1076" spans="1:2" ht="17.100000000000001" customHeight="1">
      <c r="A1076" s="25" t="s">
        <v>966</v>
      </c>
      <c r="B1076" s="26">
        <v>4297</v>
      </c>
    </row>
    <row r="1077" spans="1:2" ht="17.100000000000001" customHeight="1">
      <c r="A1077" s="25" t="s">
        <v>170</v>
      </c>
      <c r="B1077" s="26">
        <v>27</v>
      </c>
    </row>
    <row r="1078" spans="1:2" ht="17.100000000000001" customHeight="1">
      <c r="A1078" s="25" t="s">
        <v>171</v>
      </c>
      <c r="B1078" s="26"/>
    </row>
    <row r="1079" spans="1:2" ht="17.100000000000001" customHeight="1">
      <c r="A1079" s="25" t="s">
        <v>172</v>
      </c>
      <c r="B1079" s="26"/>
    </row>
    <row r="1080" spans="1:2" ht="17.100000000000001" customHeight="1">
      <c r="A1080" s="25" t="s">
        <v>967</v>
      </c>
      <c r="B1080" s="26"/>
    </row>
    <row r="1081" spans="1:2" ht="17.100000000000001" customHeight="1">
      <c r="A1081" s="25" t="s">
        <v>968</v>
      </c>
      <c r="B1081" s="26">
        <v>2113</v>
      </c>
    </row>
    <row r="1082" spans="1:2" ht="17.100000000000001" customHeight="1">
      <c r="A1082" s="25" t="s">
        <v>969</v>
      </c>
      <c r="B1082" s="26"/>
    </row>
    <row r="1083" spans="1:2" ht="17.100000000000001" customHeight="1">
      <c r="A1083" s="25" t="s">
        <v>970</v>
      </c>
      <c r="B1083" s="26">
        <v>2157</v>
      </c>
    </row>
    <row r="1084" spans="1:2" ht="17.100000000000001" customHeight="1">
      <c r="A1084" s="25" t="s">
        <v>971</v>
      </c>
      <c r="B1084" s="26"/>
    </row>
    <row r="1085" spans="1:2" ht="17.100000000000001" customHeight="1">
      <c r="A1085" s="25" t="s">
        <v>972</v>
      </c>
      <c r="B1085" s="26"/>
    </row>
    <row r="1086" spans="1:2" ht="17.100000000000001" customHeight="1">
      <c r="A1086" s="25" t="s">
        <v>973</v>
      </c>
      <c r="B1086" s="26"/>
    </row>
    <row r="1087" spans="1:2" ht="17.100000000000001" customHeight="1">
      <c r="A1087" s="25" t="s">
        <v>974</v>
      </c>
      <c r="B1087" s="26"/>
    </row>
    <row r="1088" spans="1:2" ht="17.100000000000001" customHeight="1">
      <c r="A1088" s="25" t="s">
        <v>975</v>
      </c>
      <c r="B1088" s="26"/>
    </row>
    <row r="1089" spans="1:2" ht="17.100000000000001" customHeight="1">
      <c r="A1089" s="25" t="s">
        <v>976</v>
      </c>
      <c r="B1089" s="26"/>
    </row>
    <row r="1090" spans="1:2" ht="17.100000000000001" customHeight="1">
      <c r="A1090" s="25" t="s">
        <v>977</v>
      </c>
      <c r="B1090" s="26">
        <v>260</v>
      </c>
    </row>
    <row r="1091" spans="1:2" ht="17.100000000000001" customHeight="1">
      <c r="A1091" s="25" t="s">
        <v>978</v>
      </c>
      <c r="B1091" s="26">
        <v>173</v>
      </c>
    </row>
    <row r="1092" spans="1:2" ht="17.100000000000001" customHeight="1">
      <c r="A1092" s="25" t="s">
        <v>170</v>
      </c>
      <c r="B1092" s="26">
        <v>144</v>
      </c>
    </row>
    <row r="1093" spans="1:2" ht="17.100000000000001" customHeight="1">
      <c r="A1093" s="25" t="s">
        <v>171</v>
      </c>
      <c r="B1093" s="26">
        <v>2</v>
      </c>
    </row>
    <row r="1094" spans="1:2" ht="17.100000000000001" customHeight="1">
      <c r="A1094" s="25" t="s">
        <v>172</v>
      </c>
      <c r="B1094" s="26"/>
    </row>
    <row r="1095" spans="1:2" ht="17.100000000000001" customHeight="1">
      <c r="A1095" s="25" t="s">
        <v>979</v>
      </c>
      <c r="B1095" s="26"/>
    </row>
    <row r="1096" spans="1:2" ht="17.100000000000001" customHeight="1">
      <c r="A1096" s="25" t="s">
        <v>980</v>
      </c>
      <c r="B1096" s="26"/>
    </row>
    <row r="1097" spans="1:2" ht="17.100000000000001" customHeight="1">
      <c r="A1097" s="25" t="s">
        <v>981</v>
      </c>
      <c r="B1097" s="26"/>
    </row>
    <row r="1098" spans="1:2" ht="17.100000000000001" customHeight="1">
      <c r="A1098" s="25" t="s">
        <v>982</v>
      </c>
      <c r="B1098" s="26"/>
    </row>
    <row r="1099" spans="1:2" ht="17.100000000000001" customHeight="1">
      <c r="A1099" s="25" t="s">
        <v>179</v>
      </c>
      <c r="B1099" s="26"/>
    </row>
    <row r="1100" spans="1:2" ht="17.100000000000001" customHeight="1">
      <c r="A1100" s="25" t="s">
        <v>983</v>
      </c>
      <c r="B1100" s="26">
        <v>27</v>
      </c>
    </row>
    <row r="1101" spans="1:2" ht="17.100000000000001" customHeight="1">
      <c r="A1101" s="25" t="s">
        <v>984</v>
      </c>
      <c r="B1101" s="26">
        <v>37</v>
      </c>
    </row>
    <row r="1102" spans="1:2" ht="17.100000000000001" customHeight="1">
      <c r="A1102" s="25" t="s">
        <v>170</v>
      </c>
      <c r="B1102" s="26"/>
    </row>
    <row r="1103" spans="1:2" ht="17.100000000000001" customHeight="1">
      <c r="A1103" s="25" t="s">
        <v>171</v>
      </c>
      <c r="B1103" s="26"/>
    </row>
    <row r="1104" spans="1:2" ht="17.100000000000001" customHeight="1">
      <c r="A1104" s="25" t="s">
        <v>172</v>
      </c>
      <c r="B1104" s="26"/>
    </row>
    <row r="1105" spans="1:2" ht="17.100000000000001" customHeight="1">
      <c r="A1105" s="25" t="s">
        <v>985</v>
      </c>
      <c r="B1105" s="26"/>
    </row>
    <row r="1106" spans="1:2" ht="17.100000000000001" customHeight="1">
      <c r="A1106" s="25" t="s">
        <v>986</v>
      </c>
      <c r="B1106" s="26">
        <v>37</v>
      </c>
    </row>
    <row r="1107" spans="1:2" ht="17.100000000000001" customHeight="1">
      <c r="A1107" s="25" t="s">
        <v>987</v>
      </c>
      <c r="B1107" s="26">
        <v>50</v>
      </c>
    </row>
    <row r="1108" spans="1:2" ht="17.100000000000001" customHeight="1">
      <c r="A1108" s="25" t="s">
        <v>988</v>
      </c>
      <c r="B1108" s="26"/>
    </row>
    <row r="1109" spans="1:2" ht="17.100000000000001" customHeight="1">
      <c r="A1109" s="25" t="s">
        <v>989</v>
      </c>
      <c r="B1109" s="26">
        <v>50</v>
      </c>
    </row>
    <row r="1110" spans="1:2" ht="17.100000000000001" customHeight="1">
      <c r="A1110" s="25" t="s">
        <v>990</v>
      </c>
      <c r="B1110" s="26"/>
    </row>
    <row r="1111" spans="1:2" ht="17.100000000000001" customHeight="1">
      <c r="A1111" s="25" t="s">
        <v>991</v>
      </c>
      <c r="B1111" s="26"/>
    </row>
    <row r="1112" spans="1:2" ht="17.100000000000001" customHeight="1">
      <c r="A1112" s="25" t="s">
        <v>170</v>
      </c>
      <c r="B1112" s="26"/>
    </row>
    <row r="1113" spans="1:2" ht="17.100000000000001" customHeight="1">
      <c r="A1113" s="25" t="s">
        <v>171</v>
      </c>
      <c r="B1113" s="26"/>
    </row>
    <row r="1114" spans="1:2" ht="17.100000000000001" customHeight="1">
      <c r="A1114" s="25" t="s">
        <v>172</v>
      </c>
      <c r="B1114" s="26"/>
    </row>
    <row r="1115" spans="1:2" ht="17.100000000000001" customHeight="1">
      <c r="A1115" s="25" t="s">
        <v>992</v>
      </c>
      <c r="B1115" s="26"/>
    </row>
    <row r="1116" spans="1:2" ht="17.100000000000001" customHeight="1">
      <c r="A1116" s="25" t="s">
        <v>179</v>
      </c>
      <c r="B1116" s="26"/>
    </row>
    <row r="1117" spans="1:2" ht="17.100000000000001" customHeight="1">
      <c r="A1117" s="25" t="s">
        <v>993</v>
      </c>
      <c r="B1117" s="26"/>
    </row>
    <row r="1118" spans="1:2" ht="17.100000000000001" customHeight="1">
      <c r="A1118" s="25" t="s">
        <v>994</v>
      </c>
      <c r="B1118" s="26"/>
    </row>
    <row r="1119" spans="1:2" ht="17.100000000000001" customHeight="1">
      <c r="A1119" s="25" t="s">
        <v>995</v>
      </c>
      <c r="B1119" s="26"/>
    </row>
    <row r="1120" spans="1:2" ht="17.100000000000001" customHeight="1">
      <c r="A1120" s="25" t="s">
        <v>996</v>
      </c>
      <c r="B1120" s="26"/>
    </row>
    <row r="1121" spans="1:2" ht="17.100000000000001" customHeight="1">
      <c r="A1121" s="25" t="s">
        <v>997</v>
      </c>
      <c r="B1121" s="26"/>
    </row>
    <row r="1122" spans="1:2" ht="17.100000000000001" customHeight="1">
      <c r="A1122" s="25" t="s">
        <v>998</v>
      </c>
      <c r="B1122" s="26"/>
    </row>
    <row r="1123" spans="1:2" ht="17.100000000000001" customHeight="1">
      <c r="A1123" s="25" t="s">
        <v>999</v>
      </c>
      <c r="B1123" s="26"/>
    </row>
    <row r="1124" spans="1:2" ht="17.100000000000001" customHeight="1">
      <c r="A1124" s="25" t="s">
        <v>1000</v>
      </c>
      <c r="B1124" s="26"/>
    </row>
    <row r="1125" spans="1:2" ht="17.100000000000001" customHeight="1">
      <c r="A1125" s="25" t="s">
        <v>1001</v>
      </c>
      <c r="B1125" s="26"/>
    </row>
    <row r="1126" spans="1:2" ht="17.100000000000001" customHeight="1">
      <c r="A1126" s="25" t="s">
        <v>1002</v>
      </c>
      <c r="B1126" s="26"/>
    </row>
    <row r="1127" spans="1:2" ht="17.100000000000001" customHeight="1">
      <c r="A1127" s="25" t="s">
        <v>1003</v>
      </c>
      <c r="B1127" s="26"/>
    </row>
    <row r="1128" spans="1:2" ht="17.100000000000001" customHeight="1">
      <c r="A1128" s="25" t="s">
        <v>1004</v>
      </c>
      <c r="B1128" s="26"/>
    </row>
    <row r="1129" spans="1:2" ht="17.100000000000001" customHeight="1">
      <c r="A1129" s="25" t="s">
        <v>1005</v>
      </c>
      <c r="B1129" s="26"/>
    </row>
    <row r="1130" spans="1:2" ht="17.100000000000001" customHeight="1">
      <c r="A1130" s="25" t="s">
        <v>1006</v>
      </c>
      <c r="B1130" s="26"/>
    </row>
    <row r="1131" spans="1:2" ht="17.100000000000001" customHeight="1">
      <c r="A1131" s="25" t="s">
        <v>1007</v>
      </c>
      <c r="B1131" s="26"/>
    </row>
    <row r="1132" spans="1:2" ht="17.100000000000001" customHeight="1">
      <c r="A1132" s="25" t="s">
        <v>1008</v>
      </c>
      <c r="B1132" s="26"/>
    </row>
    <row r="1133" spans="1:2" ht="17.100000000000001" customHeight="1">
      <c r="A1133" s="25" t="s">
        <v>1009</v>
      </c>
      <c r="B1133" s="26"/>
    </row>
    <row r="1134" spans="1:2" ht="17.100000000000001" customHeight="1">
      <c r="A1134" s="25" t="s">
        <v>1010</v>
      </c>
      <c r="B1134" s="26"/>
    </row>
    <row r="1135" spans="1:2" ht="17.100000000000001" customHeight="1">
      <c r="A1135" s="25" t="s">
        <v>1011</v>
      </c>
      <c r="B1135" s="26"/>
    </row>
    <row r="1136" spans="1:2" ht="17.100000000000001" customHeight="1">
      <c r="A1136" s="25" t="s">
        <v>1012</v>
      </c>
      <c r="B1136" s="26"/>
    </row>
    <row r="1137" spans="1:2" ht="17.100000000000001" customHeight="1">
      <c r="A1137" s="25" t="s">
        <v>1013</v>
      </c>
      <c r="B1137" s="26"/>
    </row>
    <row r="1138" spans="1:2" ht="17.100000000000001" customHeight="1">
      <c r="A1138" s="25" t="s">
        <v>1014</v>
      </c>
      <c r="B1138" s="26"/>
    </row>
    <row r="1139" spans="1:2" ht="17.100000000000001" customHeight="1">
      <c r="A1139" s="25" t="s">
        <v>1015</v>
      </c>
      <c r="B1139" s="26"/>
    </row>
    <row r="1140" spans="1:2" ht="17.100000000000001" customHeight="1">
      <c r="A1140" s="25" t="s">
        <v>1016</v>
      </c>
      <c r="B1140" s="26"/>
    </row>
    <row r="1141" spans="1:2" ht="17.100000000000001" customHeight="1">
      <c r="A1141" s="25" t="s">
        <v>1017</v>
      </c>
      <c r="B1141" s="26"/>
    </row>
    <row r="1142" spans="1:2" ht="17.100000000000001" customHeight="1">
      <c r="A1142" s="25" t="s">
        <v>1018</v>
      </c>
      <c r="B1142" s="26"/>
    </row>
    <row r="1143" spans="1:2" ht="17.100000000000001" customHeight="1">
      <c r="A1143" s="25" t="s">
        <v>1019</v>
      </c>
      <c r="B1143" s="26"/>
    </row>
    <row r="1144" spans="1:2" ht="17.100000000000001" customHeight="1">
      <c r="A1144" s="25" t="s">
        <v>1020</v>
      </c>
      <c r="B1144" s="26"/>
    </row>
    <row r="1145" spans="1:2" ht="17.100000000000001" customHeight="1">
      <c r="A1145" s="25" t="s">
        <v>1021</v>
      </c>
      <c r="B1145" s="26"/>
    </row>
    <row r="1146" spans="1:2" ht="17.100000000000001" customHeight="1">
      <c r="A1146" s="25" t="s">
        <v>803</v>
      </c>
      <c r="B1146" s="26"/>
    </row>
    <row r="1147" spans="1:2" ht="17.100000000000001" customHeight="1">
      <c r="A1147" s="25" t="s">
        <v>1022</v>
      </c>
      <c r="B1147" s="26"/>
    </row>
    <row r="1148" spans="1:2" ht="17.100000000000001" customHeight="1">
      <c r="A1148" s="25" t="s">
        <v>1023</v>
      </c>
      <c r="B1148" s="26"/>
    </row>
    <row r="1149" spans="1:2" ht="17.100000000000001" customHeight="1">
      <c r="A1149" s="25" t="s">
        <v>1024</v>
      </c>
      <c r="B1149" s="26"/>
    </row>
    <row r="1150" spans="1:2" ht="17.100000000000001" customHeight="1">
      <c r="A1150" s="25" t="s">
        <v>1025</v>
      </c>
      <c r="B1150" s="26">
        <v>1743</v>
      </c>
    </row>
    <row r="1151" spans="1:2" ht="17.100000000000001" customHeight="1">
      <c r="A1151" s="25" t="s">
        <v>1026</v>
      </c>
      <c r="B1151" s="26">
        <v>1683</v>
      </c>
    </row>
    <row r="1152" spans="1:2" ht="17.100000000000001" customHeight="1">
      <c r="A1152" s="25" t="s">
        <v>170</v>
      </c>
      <c r="B1152" s="26">
        <v>974</v>
      </c>
    </row>
    <row r="1153" spans="1:2" ht="17.100000000000001" customHeight="1">
      <c r="A1153" s="25" t="s">
        <v>171</v>
      </c>
      <c r="B1153" s="26"/>
    </row>
    <row r="1154" spans="1:2" ht="17.100000000000001" customHeight="1">
      <c r="A1154" s="25" t="s">
        <v>172</v>
      </c>
      <c r="B1154" s="26">
        <v>557</v>
      </c>
    </row>
    <row r="1155" spans="1:2" ht="17.100000000000001" customHeight="1">
      <c r="A1155" s="25" t="s">
        <v>1027</v>
      </c>
      <c r="B1155" s="26"/>
    </row>
    <row r="1156" spans="1:2" ht="17.100000000000001" customHeight="1">
      <c r="A1156" s="25" t="s">
        <v>1028</v>
      </c>
      <c r="B1156" s="26">
        <v>149</v>
      </c>
    </row>
    <row r="1157" spans="1:2" ht="17.100000000000001" customHeight="1">
      <c r="A1157" s="25" t="s">
        <v>1029</v>
      </c>
      <c r="B1157" s="26"/>
    </row>
    <row r="1158" spans="1:2" ht="17.100000000000001" customHeight="1">
      <c r="A1158" s="25" t="s">
        <v>1030</v>
      </c>
      <c r="B1158" s="26"/>
    </row>
    <row r="1159" spans="1:2" ht="17.100000000000001" customHeight="1">
      <c r="A1159" s="25" t="s">
        <v>1031</v>
      </c>
      <c r="B1159" s="26"/>
    </row>
    <row r="1160" spans="1:2" ht="17.100000000000001" customHeight="1">
      <c r="A1160" s="25" t="s">
        <v>1032</v>
      </c>
      <c r="B1160" s="26"/>
    </row>
    <row r="1161" spans="1:2" ht="17.100000000000001" customHeight="1">
      <c r="A1161" s="25" t="s">
        <v>1033</v>
      </c>
      <c r="B1161" s="26"/>
    </row>
    <row r="1162" spans="1:2" ht="17.100000000000001" customHeight="1">
      <c r="A1162" s="25" t="s">
        <v>1034</v>
      </c>
      <c r="B1162" s="26"/>
    </row>
    <row r="1163" spans="1:2" ht="17.100000000000001" customHeight="1">
      <c r="A1163" s="25" t="s">
        <v>1035</v>
      </c>
      <c r="B1163" s="26"/>
    </row>
    <row r="1164" spans="1:2" ht="17.100000000000001" customHeight="1">
      <c r="A1164" s="25" t="s">
        <v>1036</v>
      </c>
      <c r="B1164" s="26"/>
    </row>
    <row r="1165" spans="1:2" ht="17.100000000000001" customHeight="1">
      <c r="A1165" s="25" t="s">
        <v>1037</v>
      </c>
      <c r="B1165" s="26"/>
    </row>
    <row r="1166" spans="1:2" ht="17.100000000000001" customHeight="1">
      <c r="A1166" s="25" t="s">
        <v>1038</v>
      </c>
      <c r="B1166" s="26"/>
    </row>
    <row r="1167" spans="1:2" ht="17.100000000000001" customHeight="1">
      <c r="A1167" s="25" t="s">
        <v>1039</v>
      </c>
      <c r="B1167" s="26"/>
    </row>
    <row r="1168" spans="1:2" ht="17.100000000000001" customHeight="1">
      <c r="A1168" s="25" t="s">
        <v>1040</v>
      </c>
      <c r="B1168" s="26"/>
    </row>
    <row r="1169" spans="1:2" ht="17.100000000000001" customHeight="1">
      <c r="A1169" s="25" t="s">
        <v>1041</v>
      </c>
      <c r="B1169" s="26"/>
    </row>
    <row r="1170" spans="1:2" ht="17.100000000000001" customHeight="1">
      <c r="A1170" s="25" t="s">
        <v>1042</v>
      </c>
      <c r="B1170" s="26"/>
    </row>
    <row r="1171" spans="1:2" ht="17.100000000000001" customHeight="1">
      <c r="A1171" s="25" t="s">
        <v>1043</v>
      </c>
      <c r="B1171" s="26"/>
    </row>
    <row r="1172" spans="1:2" ht="17.100000000000001" customHeight="1">
      <c r="A1172" s="25" t="s">
        <v>1044</v>
      </c>
      <c r="B1172" s="26"/>
    </row>
    <row r="1173" spans="1:2" ht="17.100000000000001" customHeight="1">
      <c r="A1173" s="25" t="s">
        <v>1045</v>
      </c>
      <c r="B1173" s="26"/>
    </row>
    <row r="1174" spans="1:2" ht="17.100000000000001" customHeight="1">
      <c r="A1174" s="25" t="s">
        <v>1046</v>
      </c>
      <c r="B1174" s="26"/>
    </row>
    <row r="1175" spans="1:2" ht="17.100000000000001" customHeight="1">
      <c r="A1175" s="25" t="s">
        <v>1047</v>
      </c>
      <c r="B1175" s="26"/>
    </row>
    <row r="1176" spans="1:2" ht="17.100000000000001" customHeight="1">
      <c r="A1176" s="25" t="s">
        <v>179</v>
      </c>
      <c r="B1176" s="26"/>
    </row>
    <row r="1177" spans="1:2" ht="17.100000000000001" customHeight="1">
      <c r="A1177" s="25" t="s">
        <v>1048</v>
      </c>
      <c r="B1177" s="26">
        <v>3</v>
      </c>
    </row>
    <row r="1178" spans="1:2" ht="17.100000000000001" customHeight="1">
      <c r="A1178" s="25" t="s">
        <v>1049</v>
      </c>
      <c r="B1178" s="26">
        <v>60</v>
      </c>
    </row>
    <row r="1179" spans="1:2" ht="17.100000000000001" customHeight="1">
      <c r="A1179" s="25" t="s">
        <v>170</v>
      </c>
      <c r="B1179" s="26"/>
    </row>
    <row r="1180" spans="1:2" ht="17.100000000000001" customHeight="1">
      <c r="A1180" s="25" t="s">
        <v>171</v>
      </c>
      <c r="B1180" s="26"/>
    </row>
    <row r="1181" spans="1:2" ht="17.100000000000001" customHeight="1">
      <c r="A1181" s="25" t="s">
        <v>172</v>
      </c>
      <c r="B1181" s="26"/>
    </row>
    <row r="1182" spans="1:2" ht="17.100000000000001" customHeight="1">
      <c r="A1182" s="25" t="s">
        <v>1050</v>
      </c>
      <c r="B1182" s="26">
        <v>60</v>
      </c>
    </row>
    <row r="1183" spans="1:2" ht="17.100000000000001" customHeight="1">
      <c r="A1183" s="25" t="s">
        <v>1051</v>
      </c>
      <c r="B1183" s="26"/>
    </row>
    <row r="1184" spans="1:2" ht="17.100000000000001" customHeight="1">
      <c r="A1184" s="25" t="s">
        <v>1052</v>
      </c>
      <c r="B1184" s="26"/>
    </row>
    <row r="1185" spans="1:2" ht="17.100000000000001" customHeight="1">
      <c r="A1185" s="25" t="s">
        <v>1053</v>
      </c>
      <c r="B1185" s="26"/>
    </row>
    <row r="1186" spans="1:2" ht="17.100000000000001" customHeight="1">
      <c r="A1186" s="25" t="s">
        <v>1054</v>
      </c>
      <c r="B1186" s="26"/>
    </row>
    <row r="1187" spans="1:2" ht="17.100000000000001" customHeight="1">
      <c r="A1187" s="25" t="s">
        <v>1055</v>
      </c>
      <c r="B1187" s="26"/>
    </row>
    <row r="1188" spans="1:2" ht="17.100000000000001" customHeight="1">
      <c r="A1188" s="25" t="s">
        <v>1056</v>
      </c>
      <c r="B1188" s="26"/>
    </row>
    <row r="1189" spans="1:2" ht="17.100000000000001" customHeight="1">
      <c r="A1189" s="25" t="s">
        <v>1057</v>
      </c>
      <c r="B1189" s="26"/>
    </row>
    <row r="1190" spans="1:2" ht="17.100000000000001" customHeight="1">
      <c r="A1190" s="25" t="s">
        <v>1058</v>
      </c>
      <c r="B1190" s="26"/>
    </row>
    <row r="1191" spans="1:2" ht="17.100000000000001" customHeight="1">
      <c r="A1191" s="25" t="s">
        <v>1059</v>
      </c>
      <c r="B1191" s="26"/>
    </row>
    <row r="1192" spans="1:2" ht="17.100000000000001" customHeight="1">
      <c r="A1192" s="25" t="s">
        <v>1060</v>
      </c>
      <c r="B1192" s="26"/>
    </row>
    <row r="1193" spans="1:2" ht="17.100000000000001" customHeight="1">
      <c r="A1193" s="25" t="s">
        <v>1061</v>
      </c>
      <c r="B1193" s="26"/>
    </row>
    <row r="1194" spans="1:2" ht="17.100000000000001" customHeight="1">
      <c r="A1194" s="25" t="s">
        <v>1062</v>
      </c>
      <c r="B1194" s="26"/>
    </row>
    <row r="1195" spans="1:2" ht="17.100000000000001" customHeight="1">
      <c r="A1195" s="25" t="s">
        <v>1063</v>
      </c>
      <c r="B1195" s="26">
        <v>8593</v>
      </c>
    </row>
    <row r="1196" spans="1:2" ht="17.100000000000001" customHeight="1">
      <c r="A1196" s="25" t="s">
        <v>1064</v>
      </c>
      <c r="B1196" s="26">
        <v>211</v>
      </c>
    </row>
    <row r="1197" spans="1:2" ht="17.100000000000001" customHeight="1">
      <c r="A1197" s="25" t="s">
        <v>1065</v>
      </c>
      <c r="B1197" s="26"/>
    </row>
    <row r="1198" spans="1:2" ht="17.100000000000001" customHeight="1">
      <c r="A1198" s="25" t="s">
        <v>1066</v>
      </c>
      <c r="B1198" s="26"/>
    </row>
    <row r="1199" spans="1:2" ht="17.100000000000001" customHeight="1">
      <c r="A1199" s="25" t="s">
        <v>1067</v>
      </c>
      <c r="B1199" s="26"/>
    </row>
    <row r="1200" spans="1:2" ht="17.100000000000001" customHeight="1">
      <c r="A1200" s="25" t="s">
        <v>1068</v>
      </c>
      <c r="B1200" s="26">
        <v>84</v>
      </c>
    </row>
    <row r="1201" spans="1:2" ht="17.100000000000001" customHeight="1">
      <c r="A1201" s="25" t="s">
        <v>1069</v>
      </c>
      <c r="B1201" s="26">
        <v>127</v>
      </c>
    </row>
    <row r="1202" spans="1:2" ht="17.100000000000001" customHeight="1">
      <c r="A1202" s="47" t="s">
        <v>1070</v>
      </c>
      <c r="B1202" s="26"/>
    </row>
    <row r="1203" spans="1:2" ht="17.100000000000001" customHeight="1">
      <c r="A1203" s="47" t="s">
        <v>1071</v>
      </c>
      <c r="B1203" s="26"/>
    </row>
    <row r="1204" spans="1:2" ht="17.100000000000001" customHeight="1">
      <c r="A1204" s="47" t="s">
        <v>1072</v>
      </c>
      <c r="B1204" s="26"/>
    </row>
    <row r="1205" spans="1:2" ht="17.100000000000001" customHeight="1">
      <c r="A1205" s="25" t="s">
        <v>1073</v>
      </c>
      <c r="B1205" s="26"/>
    </row>
    <row r="1206" spans="1:2" ht="17.100000000000001" customHeight="1">
      <c r="A1206" s="25" t="s">
        <v>1074</v>
      </c>
      <c r="B1206" s="26">
        <v>8140</v>
      </c>
    </row>
    <row r="1207" spans="1:2" ht="17.100000000000001" customHeight="1">
      <c r="A1207" s="25" t="s">
        <v>1075</v>
      </c>
      <c r="B1207" s="26">
        <v>8140</v>
      </c>
    </row>
    <row r="1208" spans="1:2" ht="17.100000000000001" customHeight="1">
      <c r="A1208" s="25" t="s">
        <v>1076</v>
      </c>
      <c r="B1208" s="26"/>
    </row>
    <row r="1209" spans="1:2" ht="17.100000000000001" customHeight="1">
      <c r="A1209" s="25" t="s">
        <v>1077</v>
      </c>
      <c r="B1209" s="26"/>
    </row>
    <row r="1210" spans="1:2" ht="17.100000000000001" customHeight="1">
      <c r="A1210" s="25" t="s">
        <v>1078</v>
      </c>
      <c r="B1210" s="26">
        <v>242</v>
      </c>
    </row>
    <row r="1211" spans="1:2" ht="17.100000000000001" customHeight="1">
      <c r="A1211" s="25" t="s">
        <v>1079</v>
      </c>
      <c r="B1211" s="26">
        <v>4</v>
      </c>
    </row>
    <row r="1212" spans="1:2" ht="17.100000000000001" customHeight="1">
      <c r="A1212" s="25" t="s">
        <v>1080</v>
      </c>
      <c r="B1212" s="26"/>
    </row>
    <row r="1213" spans="1:2" ht="17.100000000000001" customHeight="1">
      <c r="A1213" s="25" t="s">
        <v>1081</v>
      </c>
      <c r="B1213" s="26">
        <v>238</v>
      </c>
    </row>
    <row r="1214" spans="1:2" ht="17.100000000000001" customHeight="1">
      <c r="A1214" s="25" t="s">
        <v>1082</v>
      </c>
      <c r="B1214" s="26">
        <v>346</v>
      </c>
    </row>
    <row r="1215" spans="1:2" ht="17.100000000000001" customHeight="1">
      <c r="A1215" s="25" t="s">
        <v>1083</v>
      </c>
      <c r="B1215" s="26">
        <v>346</v>
      </c>
    </row>
    <row r="1216" spans="1:2" ht="17.100000000000001" customHeight="1">
      <c r="A1216" s="25" t="s">
        <v>170</v>
      </c>
      <c r="B1216" s="26">
        <v>246</v>
      </c>
    </row>
    <row r="1217" spans="1:2" ht="17.100000000000001" customHeight="1">
      <c r="A1217" s="25" t="s">
        <v>171</v>
      </c>
      <c r="B1217" s="26"/>
    </row>
    <row r="1218" spans="1:2" ht="17.100000000000001" customHeight="1">
      <c r="A1218" s="25" t="s">
        <v>172</v>
      </c>
      <c r="B1218" s="26"/>
    </row>
    <row r="1219" spans="1:2" ht="17.100000000000001" customHeight="1">
      <c r="A1219" s="25" t="s">
        <v>1084</v>
      </c>
      <c r="B1219" s="26"/>
    </row>
    <row r="1220" spans="1:2" ht="17.100000000000001" customHeight="1">
      <c r="A1220" s="25" t="s">
        <v>1085</v>
      </c>
      <c r="B1220" s="26"/>
    </row>
    <row r="1221" spans="1:2" ht="17.100000000000001" customHeight="1">
      <c r="A1221" s="25" t="s">
        <v>1086</v>
      </c>
      <c r="B1221" s="26">
        <v>2</v>
      </c>
    </row>
    <row r="1222" spans="1:2" ht="17.100000000000001" customHeight="1">
      <c r="A1222" s="25" t="s">
        <v>1087</v>
      </c>
      <c r="B1222" s="26"/>
    </row>
    <row r="1223" spans="1:2" ht="17.100000000000001" customHeight="1">
      <c r="A1223" s="25" t="s">
        <v>1088</v>
      </c>
      <c r="B1223" s="26"/>
    </row>
    <row r="1224" spans="1:2" ht="17.100000000000001" customHeight="1">
      <c r="A1224" s="25" t="s">
        <v>1089</v>
      </c>
      <c r="B1224" s="26"/>
    </row>
    <row r="1225" spans="1:2" ht="17.100000000000001" customHeight="1">
      <c r="A1225" s="25" t="s">
        <v>1090</v>
      </c>
      <c r="B1225" s="26"/>
    </row>
    <row r="1226" spans="1:2" ht="17.100000000000001" customHeight="1">
      <c r="A1226" s="25" t="s">
        <v>1091</v>
      </c>
      <c r="B1226" s="26"/>
    </row>
    <row r="1227" spans="1:2" ht="17.100000000000001" customHeight="1">
      <c r="A1227" s="25" t="s">
        <v>1092</v>
      </c>
      <c r="B1227" s="26"/>
    </row>
    <row r="1228" spans="1:2" ht="17.100000000000001" customHeight="1">
      <c r="A1228" s="25" t="s">
        <v>1093</v>
      </c>
      <c r="B1228" s="26"/>
    </row>
    <row r="1229" spans="1:2" ht="17.100000000000001" customHeight="1">
      <c r="A1229" s="25" t="s">
        <v>1094</v>
      </c>
      <c r="B1229" s="26"/>
    </row>
    <row r="1230" spans="1:2" ht="17.100000000000001" customHeight="1">
      <c r="A1230" s="25" t="s">
        <v>1095</v>
      </c>
      <c r="B1230" s="26"/>
    </row>
    <row r="1231" spans="1:2" ht="17.100000000000001" customHeight="1">
      <c r="A1231" s="25" t="s">
        <v>179</v>
      </c>
      <c r="B1231" s="26"/>
    </row>
    <row r="1232" spans="1:2" ht="17.100000000000001" customHeight="1">
      <c r="A1232" s="25" t="s">
        <v>1096</v>
      </c>
      <c r="B1232" s="26">
        <v>98</v>
      </c>
    </row>
    <row r="1233" spans="1:2" ht="17.100000000000001" customHeight="1">
      <c r="A1233" s="25" t="s">
        <v>1097</v>
      </c>
      <c r="B1233" s="26"/>
    </row>
    <row r="1234" spans="1:2" ht="17.100000000000001" customHeight="1">
      <c r="A1234" s="25" t="s">
        <v>1098</v>
      </c>
      <c r="B1234" s="26"/>
    </row>
    <row r="1235" spans="1:2" ht="17.100000000000001" customHeight="1">
      <c r="A1235" s="25" t="s">
        <v>1099</v>
      </c>
      <c r="B1235" s="26"/>
    </row>
    <row r="1236" spans="1:2" ht="17.100000000000001" customHeight="1">
      <c r="A1236" s="25" t="s">
        <v>1100</v>
      </c>
      <c r="B1236" s="26"/>
    </row>
    <row r="1237" spans="1:2" ht="17.100000000000001" customHeight="1">
      <c r="A1237" s="25" t="s">
        <v>1101</v>
      </c>
      <c r="B1237" s="26"/>
    </row>
    <row r="1238" spans="1:2" ht="17.100000000000001" customHeight="1">
      <c r="A1238" s="25" t="s">
        <v>1102</v>
      </c>
      <c r="B1238" s="26"/>
    </row>
    <row r="1239" spans="1:2" ht="17.100000000000001" customHeight="1">
      <c r="A1239" s="25" t="s">
        <v>1103</v>
      </c>
      <c r="B1239" s="26"/>
    </row>
    <row r="1240" spans="1:2" ht="17.100000000000001" customHeight="1">
      <c r="A1240" s="25" t="s">
        <v>1104</v>
      </c>
      <c r="B1240" s="26"/>
    </row>
    <row r="1241" spans="1:2" ht="17.100000000000001" customHeight="1">
      <c r="A1241" s="25" t="s">
        <v>1105</v>
      </c>
      <c r="B1241" s="26"/>
    </row>
    <row r="1242" spans="1:2" ht="17.100000000000001" customHeight="1">
      <c r="A1242" s="25" t="s">
        <v>1106</v>
      </c>
      <c r="B1242" s="26"/>
    </row>
    <row r="1243" spans="1:2" ht="17.100000000000001" customHeight="1">
      <c r="A1243" s="25" t="s">
        <v>1107</v>
      </c>
      <c r="B1243" s="26"/>
    </row>
    <row r="1244" spans="1:2" ht="17.100000000000001" customHeight="1">
      <c r="A1244" s="25" t="s">
        <v>1108</v>
      </c>
      <c r="B1244" s="26"/>
    </row>
    <row r="1245" spans="1:2" ht="17.100000000000001" customHeight="1">
      <c r="A1245" s="25" t="s">
        <v>1109</v>
      </c>
      <c r="B1245" s="26"/>
    </row>
    <row r="1246" spans="1:2" ht="17.100000000000001" customHeight="1">
      <c r="A1246" s="25" t="s">
        <v>1110</v>
      </c>
      <c r="B1246" s="26"/>
    </row>
    <row r="1247" spans="1:2" ht="17.100000000000001" customHeight="1">
      <c r="A1247" s="25" t="s">
        <v>1111</v>
      </c>
      <c r="B1247" s="26"/>
    </row>
    <row r="1248" spans="1:2" ht="17.100000000000001" customHeight="1">
      <c r="A1248" s="25" t="s">
        <v>1112</v>
      </c>
      <c r="B1248" s="26"/>
    </row>
    <row r="1249" spans="1:2" ht="17.100000000000001" customHeight="1">
      <c r="A1249" s="25" t="s">
        <v>1113</v>
      </c>
      <c r="B1249" s="26"/>
    </row>
    <row r="1250" spans="1:2" ht="17.100000000000001" customHeight="1">
      <c r="A1250" s="25" t="s">
        <v>1114</v>
      </c>
      <c r="B1250" s="26"/>
    </row>
    <row r="1251" spans="1:2" ht="17.100000000000001" customHeight="1">
      <c r="A1251" s="25" t="s">
        <v>1115</v>
      </c>
      <c r="B1251" s="26"/>
    </row>
    <row r="1252" spans="1:2" ht="17.100000000000001" customHeight="1">
      <c r="A1252" s="25" t="s">
        <v>1116</v>
      </c>
      <c r="B1252" s="26"/>
    </row>
    <row r="1253" spans="1:2" ht="17.100000000000001" customHeight="1">
      <c r="A1253" s="25" t="s">
        <v>1117</v>
      </c>
      <c r="B1253" s="26"/>
    </row>
    <row r="1254" spans="1:2" ht="17.100000000000001" customHeight="1">
      <c r="A1254" s="25" t="s">
        <v>1118</v>
      </c>
      <c r="B1254" s="26"/>
    </row>
    <row r="1255" spans="1:2" ht="17.100000000000001" customHeight="1">
      <c r="A1255" s="25" t="s">
        <v>1119</v>
      </c>
      <c r="B1255" s="26"/>
    </row>
    <row r="1256" spans="1:2" ht="17.100000000000001" customHeight="1">
      <c r="A1256" s="25" t="s">
        <v>1120</v>
      </c>
      <c r="B1256" s="26"/>
    </row>
    <row r="1257" spans="1:2" ht="17.100000000000001" customHeight="1">
      <c r="A1257" s="25" t="s">
        <v>1121</v>
      </c>
      <c r="B1257" s="26"/>
    </row>
    <row r="1258" spans="1:2" ht="17.100000000000001" customHeight="1">
      <c r="A1258" s="25" t="s">
        <v>1122</v>
      </c>
      <c r="B1258" s="26"/>
    </row>
    <row r="1259" spans="1:2" ht="17.100000000000001" customHeight="1">
      <c r="A1259" s="25" t="s">
        <v>1123</v>
      </c>
      <c r="B1259" s="26">
        <v>2857</v>
      </c>
    </row>
    <row r="1260" spans="1:2" ht="17.100000000000001" customHeight="1">
      <c r="A1260" s="25" t="s">
        <v>1124</v>
      </c>
      <c r="B1260" s="26">
        <v>767</v>
      </c>
    </row>
    <row r="1261" spans="1:2" ht="17.100000000000001" customHeight="1">
      <c r="A1261" s="25" t="s">
        <v>170</v>
      </c>
      <c r="B1261" s="26">
        <v>731</v>
      </c>
    </row>
    <row r="1262" spans="1:2" ht="17.100000000000001" customHeight="1">
      <c r="A1262" s="25" t="s">
        <v>171</v>
      </c>
      <c r="B1262" s="26">
        <v>4</v>
      </c>
    </row>
    <row r="1263" spans="1:2" ht="17.100000000000001" customHeight="1">
      <c r="A1263" s="25" t="s">
        <v>172</v>
      </c>
      <c r="B1263" s="26"/>
    </row>
    <row r="1264" spans="1:2" ht="17.100000000000001" customHeight="1">
      <c r="A1264" s="25" t="s">
        <v>1125</v>
      </c>
      <c r="B1264" s="26">
        <v>9</v>
      </c>
    </row>
    <row r="1265" spans="1:2" ht="17.100000000000001" customHeight="1">
      <c r="A1265" s="25" t="s">
        <v>1126</v>
      </c>
      <c r="B1265" s="26"/>
    </row>
    <row r="1266" spans="1:2" ht="17.100000000000001" customHeight="1">
      <c r="A1266" s="25" t="s">
        <v>1127</v>
      </c>
      <c r="B1266" s="26"/>
    </row>
    <row r="1267" spans="1:2" ht="17.100000000000001" customHeight="1">
      <c r="A1267" s="25" t="s">
        <v>1128</v>
      </c>
      <c r="B1267" s="26">
        <v>9</v>
      </c>
    </row>
    <row r="1268" spans="1:2" ht="17.100000000000001" customHeight="1">
      <c r="A1268" s="25" t="s">
        <v>1129</v>
      </c>
      <c r="B1268" s="26">
        <v>12</v>
      </c>
    </row>
    <row r="1269" spans="1:2" ht="17.100000000000001" customHeight="1">
      <c r="A1269" s="25" t="s">
        <v>179</v>
      </c>
      <c r="B1269" s="26"/>
    </row>
    <row r="1270" spans="1:2" ht="17.100000000000001" customHeight="1">
      <c r="A1270" s="25" t="s">
        <v>1130</v>
      </c>
      <c r="B1270" s="26">
        <v>2</v>
      </c>
    </row>
    <row r="1271" spans="1:2" ht="17.100000000000001" customHeight="1">
      <c r="A1271" s="25" t="s">
        <v>1131</v>
      </c>
      <c r="B1271" s="26">
        <v>1569</v>
      </c>
    </row>
    <row r="1272" spans="1:2" ht="17.100000000000001" customHeight="1">
      <c r="A1272" s="25" t="s">
        <v>170</v>
      </c>
      <c r="B1272" s="26">
        <v>1297</v>
      </c>
    </row>
    <row r="1273" spans="1:2" ht="17.100000000000001" customHeight="1">
      <c r="A1273" s="25" t="s">
        <v>171</v>
      </c>
      <c r="B1273" s="26"/>
    </row>
    <row r="1274" spans="1:2" ht="17.100000000000001" customHeight="1">
      <c r="A1274" s="25" t="s">
        <v>172</v>
      </c>
      <c r="B1274" s="26"/>
    </row>
    <row r="1275" spans="1:2" ht="17.100000000000001" customHeight="1">
      <c r="A1275" s="25" t="s">
        <v>1132</v>
      </c>
      <c r="B1275" s="26"/>
    </row>
    <row r="1276" spans="1:2" ht="17.100000000000001" customHeight="1">
      <c r="A1276" s="25" t="s">
        <v>179</v>
      </c>
      <c r="B1276" s="26"/>
    </row>
    <row r="1277" spans="1:2" ht="17.100000000000001" customHeight="1">
      <c r="A1277" s="25" t="s">
        <v>1133</v>
      </c>
      <c r="B1277" s="26">
        <v>272</v>
      </c>
    </row>
    <row r="1278" spans="1:2" ht="17.100000000000001" customHeight="1">
      <c r="A1278" s="25" t="s">
        <v>1134</v>
      </c>
      <c r="B1278" s="26">
        <v>3</v>
      </c>
    </row>
    <row r="1279" spans="1:2" ht="17.100000000000001" customHeight="1">
      <c r="A1279" s="25" t="s">
        <v>170</v>
      </c>
      <c r="B1279" s="26">
        <v>3</v>
      </c>
    </row>
    <row r="1280" spans="1:2" ht="17.100000000000001" customHeight="1">
      <c r="A1280" s="25" t="s">
        <v>171</v>
      </c>
      <c r="B1280" s="26"/>
    </row>
    <row r="1281" spans="1:2" ht="17.100000000000001" customHeight="1">
      <c r="A1281" s="25" t="s">
        <v>172</v>
      </c>
      <c r="B1281" s="26"/>
    </row>
    <row r="1282" spans="1:2" ht="17.100000000000001" customHeight="1">
      <c r="A1282" s="25" t="s">
        <v>1135</v>
      </c>
      <c r="B1282" s="26"/>
    </row>
    <row r="1283" spans="1:2" ht="17.100000000000001" customHeight="1">
      <c r="A1283" s="25" t="s">
        <v>1136</v>
      </c>
      <c r="B1283" s="26"/>
    </row>
    <row r="1284" spans="1:2" ht="17.100000000000001" customHeight="1">
      <c r="A1284" s="25" t="s">
        <v>179</v>
      </c>
      <c r="B1284" s="26"/>
    </row>
    <row r="1285" spans="1:2" ht="17.100000000000001" customHeight="1">
      <c r="A1285" s="25" t="s">
        <v>1137</v>
      </c>
      <c r="B1285" s="26"/>
    </row>
    <row r="1286" spans="1:2" ht="17.100000000000001" customHeight="1">
      <c r="A1286" s="25" t="s">
        <v>1138</v>
      </c>
      <c r="B1286" s="26">
        <v>75</v>
      </c>
    </row>
    <row r="1287" spans="1:2" ht="17.100000000000001" customHeight="1">
      <c r="A1287" s="25" t="s">
        <v>170</v>
      </c>
      <c r="B1287" s="26">
        <v>64</v>
      </c>
    </row>
    <row r="1288" spans="1:2" ht="17.100000000000001" customHeight="1">
      <c r="A1288" s="25" t="s">
        <v>171</v>
      </c>
      <c r="B1288" s="26">
        <v>5</v>
      </c>
    </row>
    <row r="1289" spans="1:2" ht="17.100000000000001" customHeight="1">
      <c r="A1289" s="25" t="s">
        <v>172</v>
      </c>
      <c r="B1289" s="26"/>
    </row>
    <row r="1290" spans="1:2" ht="17.100000000000001" customHeight="1">
      <c r="A1290" s="25" t="s">
        <v>1139</v>
      </c>
      <c r="B1290" s="26"/>
    </row>
    <row r="1291" spans="1:2" ht="17.100000000000001" customHeight="1">
      <c r="A1291" s="25" t="s">
        <v>1140</v>
      </c>
      <c r="B1291" s="26"/>
    </row>
    <row r="1292" spans="1:2" ht="17.100000000000001" customHeight="1">
      <c r="A1292" s="25" t="s">
        <v>1141</v>
      </c>
      <c r="B1292" s="26"/>
    </row>
    <row r="1293" spans="1:2" ht="17.100000000000001" customHeight="1">
      <c r="A1293" s="25" t="s">
        <v>1142</v>
      </c>
      <c r="B1293" s="26"/>
    </row>
    <row r="1294" spans="1:2" ht="17.100000000000001" customHeight="1">
      <c r="A1294" s="25" t="s">
        <v>1143</v>
      </c>
      <c r="B1294" s="26"/>
    </row>
    <row r="1295" spans="1:2" ht="17.100000000000001" customHeight="1">
      <c r="A1295" s="25" t="s">
        <v>1144</v>
      </c>
      <c r="B1295" s="26">
        <v>6</v>
      </c>
    </row>
    <row r="1296" spans="1:2" ht="17.100000000000001" customHeight="1">
      <c r="A1296" s="25" t="s">
        <v>1145</v>
      </c>
      <c r="B1296" s="26"/>
    </row>
    <row r="1297" spans="1:2" ht="17.100000000000001" customHeight="1">
      <c r="A1297" s="25" t="s">
        <v>1146</v>
      </c>
      <c r="B1297" s="26"/>
    </row>
    <row r="1298" spans="1:2" ht="17.100000000000001" customHeight="1">
      <c r="A1298" s="25" t="s">
        <v>1147</v>
      </c>
      <c r="B1298" s="26"/>
    </row>
    <row r="1299" spans="1:2" ht="17.100000000000001" customHeight="1">
      <c r="A1299" s="25" t="s">
        <v>1148</v>
      </c>
      <c r="B1299" s="26"/>
    </row>
    <row r="1300" spans="1:2" ht="17.100000000000001" customHeight="1">
      <c r="A1300" s="25" t="s">
        <v>1149</v>
      </c>
      <c r="B1300" s="26"/>
    </row>
    <row r="1301" spans="1:2" ht="17.100000000000001" customHeight="1">
      <c r="A1301" s="25" t="s">
        <v>1150</v>
      </c>
      <c r="B1301" s="26"/>
    </row>
    <row r="1302" spans="1:2" ht="17.100000000000001" customHeight="1">
      <c r="A1302" s="25" t="s">
        <v>1151</v>
      </c>
      <c r="B1302" s="26"/>
    </row>
    <row r="1303" spans="1:2" ht="17.100000000000001" customHeight="1">
      <c r="A1303" s="25" t="s">
        <v>1152</v>
      </c>
      <c r="B1303" s="26">
        <v>443</v>
      </c>
    </row>
    <row r="1304" spans="1:2" ht="17.100000000000001" customHeight="1">
      <c r="A1304" s="25" t="s">
        <v>1153</v>
      </c>
      <c r="B1304" s="26"/>
    </row>
    <row r="1305" spans="1:2" ht="17.100000000000001" customHeight="1">
      <c r="A1305" s="25" t="s">
        <v>1154</v>
      </c>
      <c r="B1305" s="26">
        <v>443</v>
      </c>
    </row>
    <row r="1306" spans="1:2" ht="17.100000000000001" customHeight="1">
      <c r="A1306" s="25" t="s">
        <v>1155</v>
      </c>
      <c r="B1306" s="26"/>
    </row>
    <row r="1307" spans="1:2" ht="17.100000000000001" customHeight="1">
      <c r="A1307" s="25" t="s">
        <v>1156</v>
      </c>
      <c r="B1307" s="26"/>
    </row>
    <row r="1308" spans="1:2" ht="17.100000000000001" customHeight="1">
      <c r="A1308" s="25" t="s">
        <v>1157</v>
      </c>
      <c r="B1308" s="26"/>
    </row>
    <row r="1309" spans="1:2" ht="17.100000000000001" customHeight="1">
      <c r="A1309" s="25" t="s">
        <v>1158</v>
      </c>
      <c r="B1309" s="26">
        <v>4713</v>
      </c>
    </row>
    <row r="1310" spans="1:2" ht="17.100000000000001" customHeight="1">
      <c r="A1310" s="25" t="s">
        <v>1159</v>
      </c>
      <c r="B1310" s="26">
        <v>4713</v>
      </c>
    </row>
    <row r="1311" spans="1:2" ht="17.100000000000001" customHeight="1">
      <c r="A1311" s="25" t="s">
        <v>1160</v>
      </c>
      <c r="B1311" s="26">
        <v>4713</v>
      </c>
    </row>
    <row r="1312" spans="1:2" ht="17.100000000000001" customHeight="1">
      <c r="A1312" s="25" t="s">
        <v>1161</v>
      </c>
      <c r="B1312" s="26">
        <v>2359</v>
      </c>
    </row>
    <row r="1313" spans="1:2" ht="17.100000000000001" customHeight="1">
      <c r="A1313" s="25" t="s">
        <v>1162</v>
      </c>
      <c r="B1313" s="26">
        <v>2359</v>
      </c>
    </row>
    <row r="1314" spans="1:2" ht="17.100000000000001" customHeight="1">
      <c r="A1314" s="25" t="s">
        <v>1163</v>
      </c>
      <c r="B1314" s="26">
        <v>2359</v>
      </c>
    </row>
    <row r="1315" spans="1:2" ht="17.100000000000001" customHeight="1">
      <c r="A1315" s="25" t="s">
        <v>1164</v>
      </c>
      <c r="B1315" s="26"/>
    </row>
    <row r="1316" spans="1:2" ht="17.100000000000001" customHeight="1">
      <c r="A1316" s="25" t="s">
        <v>1165</v>
      </c>
      <c r="B1316" s="26"/>
    </row>
    <row r="1317" spans="1:2" ht="17.100000000000001" customHeight="1">
      <c r="A1317" s="25" t="s">
        <v>1166</v>
      </c>
      <c r="B1317" s="26"/>
    </row>
    <row r="1318" spans="1:2" ht="17.100000000000001" customHeight="1">
      <c r="A1318" s="25" t="s">
        <v>1167</v>
      </c>
      <c r="B1318" s="26">
        <v>1</v>
      </c>
    </row>
    <row r="1319" spans="1:2" ht="17.100000000000001" customHeight="1">
      <c r="A1319" s="25" t="s">
        <v>1168</v>
      </c>
      <c r="B1319" s="26">
        <v>1</v>
      </c>
    </row>
    <row r="1320" spans="1:2" ht="17.100000000000001" customHeight="1">
      <c r="A1320" s="25" t="s">
        <v>1169</v>
      </c>
      <c r="B1320" s="26">
        <v>1</v>
      </c>
    </row>
    <row r="1321" spans="1:2" ht="17.100000000000001" customHeight="1">
      <c r="A1321" s="21" t="s">
        <v>167</v>
      </c>
      <c r="B1321" s="26">
        <v>387562</v>
      </c>
    </row>
  </sheetData>
  <mergeCells count="3">
    <mergeCell ref="A1:B1"/>
    <mergeCell ref="A2:B2"/>
    <mergeCell ref="A3:B3"/>
  </mergeCells>
  <phoneticPr fontId="50" type="noConversion"/>
  <printOptions horizontalCentered="1" verticalCentered="1" gridLines="1"/>
  <pageMargins left="3" right="2" top="1" bottom="1" header="0" footer="0"/>
  <pageSetup scale="64" pageOrder="overThenDown" orientation="landscape" blackAndWhite="1"/>
  <headerFooter alignWithMargins="0">
    <oddHeader>&amp;C@$</oddHeader>
    <oddFooter>&amp;C@&amp;- &amp;P&amp;-$</oddFooter>
  </headerFooter>
</worksheet>
</file>

<file path=xl/worksheets/sheet15.xml><?xml version="1.0" encoding="utf-8"?>
<worksheet xmlns="http://schemas.openxmlformats.org/spreadsheetml/2006/main" xmlns:r="http://schemas.openxmlformats.org/officeDocument/2006/relationships">
  <dimension ref="A1:B72"/>
  <sheetViews>
    <sheetView showGridLines="0" showZeros="0" topLeftCell="A34" workbookViewId="0">
      <selection activeCell="B72" sqref="B72"/>
    </sheetView>
  </sheetViews>
  <sheetFormatPr defaultColWidth="12.125" defaultRowHeight="15.6" customHeight="1"/>
  <cols>
    <col min="1" max="1" width="44.375" customWidth="1"/>
    <col min="2" max="2" width="42.75" customWidth="1"/>
  </cols>
  <sheetData>
    <row r="1" spans="1:2" ht="42" customHeight="1">
      <c r="A1" s="142" t="str">
        <f>'##BASEINFO'!$B$2&amp;"度"&amp;'##BASEINFO'!$B$7&amp;"一般公共预算支出决算经济分类明细表"</f>
        <v>2025年度汤阴县一般公共预算支出决算经济分类明细表</v>
      </c>
      <c r="B1" s="142"/>
    </row>
    <row r="2" spans="1:2" ht="15.6" customHeight="1">
      <c r="A2" s="143" t="s">
        <v>59</v>
      </c>
      <c r="B2" s="143"/>
    </row>
    <row r="3" spans="1:2" ht="15.6" customHeight="1">
      <c r="A3" s="143" t="s">
        <v>113</v>
      </c>
      <c r="B3" s="143"/>
    </row>
    <row r="4" spans="1:2" ht="15.6" customHeight="1">
      <c r="A4" s="21" t="s">
        <v>114</v>
      </c>
      <c r="B4" s="21" t="s">
        <v>117</v>
      </c>
    </row>
    <row r="5" spans="1:2" ht="15.6" customHeight="1">
      <c r="A5" s="58" t="s">
        <v>1839</v>
      </c>
      <c r="B5" s="26">
        <v>38255</v>
      </c>
    </row>
    <row r="6" spans="1:2" ht="15.6" customHeight="1">
      <c r="A6" s="58" t="s">
        <v>1840</v>
      </c>
      <c r="B6" s="26">
        <v>24733</v>
      </c>
    </row>
    <row r="7" spans="1:2" ht="15.6" customHeight="1">
      <c r="A7" s="58" t="s">
        <v>1841</v>
      </c>
      <c r="B7" s="26">
        <v>6302</v>
      </c>
    </row>
    <row r="8" spans="1:2" ht="15.6" customHeight="1">
      <c r="A8" s="58" t="s">
        <v>1842</v>
      </c>
      <c r="B8" s="26">
        <v>2895</v>
      </c>
    </row>
    <row r="9" spans="1:2" ht="15.6" customHeight="1">
      <c r="A9" s="58" t="s">
        <v>1843</v>
      </c>
      <c r="B9" s="26">
        <v>4325</v>
      </c>
    </row>
    <row r="10" spans="1:2" ht="15.6" customHeight="1">
      <c r="A10" s="58" t="s">
        <v>1844</v>
      </c>
      <c r="B10" s="26">
        <v>46039</v>
      </c>
    </row>
    <row r="11" spans="1:2" ht="15.6" customHeight="1">
      <c r="A11" s="58" t="s">
        <v>1845</v>
      </c>
      <c r="B11" s="26">
        <v>12284</v>
      </c>
    </row>
    <row r="12" spans="1:2" ht="15.6" customHeight="1">
      <c r="A12" s="58" t="s">
        <v>1846</v>
      </c>
      <c r="B12" s="26">
        <v>29</v>
      </c>
    </row>
    <row r="13" spans="1:2" ht="15.6" customHeight="1">
      <c r="A13" s="58" t="s">
        <v>1847</v>
      </c>
      <c r="B13" s="26">
        <v>68</v>
      </c>
    </row>
    <row r="14" spans="1:2" ht="15.6" customHeight="1">
      <c r="A14" s="58" t="s">
        <v>1848</v>
      </c>
      <c r="B14" s="26">
        <v>66</v>
      </c>
    </row>
    <row r="15" spans="1:2" ht="15.6" customHeight="1">
      <c r="A15" s="58" t="s">
        <v>1849</v>
      </c>
      <c r="B15" s="26">
        <v>6663</v>
      </c>
    </row>
    <row r="16" spans="1:2" ht="15.6" customHeight="1">
      <c r="A16" s="58" t="s">
        <v>1850</v>
      </c>
      <c r="B16" s="26">
        <v>38</v>
      </c>
    </row>
    <row r="17" spans="1:2" ht="15.6" customHeight="1">
      <c r="A17" s="58" t="s">
        <v>1851</v>
      </c>
      <c r="B17" s="26"/>
    </row>
    <row r="18" spans="1:2" ht="15.6" customHeight="1">
      <c r="A18" s="58" t="s">
        <v>1852</v>
      </c>
      <c r="B18" s="26">
        <v>500</v>
      </c>
    </row>
    <row r="19" spans="1:2" ht="15.6" customHeight="1">
      <c r="A19" s="58" t="s">
        <v>1853</v>
      </c>
      <c r="B19" s="26">
        <v>274</v>
      </c>
    </row>
    <row r="20" spans="1:2" ht="15.6" customHeight="1">
      <c r="A20" s="58" t="s">
        <v>1854</v>
      </c>
      <c r="B20" s="26">
        <v>26117</v>
      </c>
    </row>
    <row r="21" spans="1:2" ht="15.6" customHeight="1">
      <c r="A21" s="58" t="s">
        <v>1855</v>
      </c>
      <c r="B21" s="26">
        <v>32609</v>
      </c>
    </row>
    <row r="22" spans="1:2" ht="15.6" customHeight="1">
      <c r="A22" s="58" t="s">
        <v>1856</v>
      </c>
      <c r="B22" s="26">
        <v>468</v>
      </c>
    </row>
    <row r="23" spans="1:2" ht="15.6" customHeight="1">
      <c r="A23" s="58" t="s">
        <v>1857</v>
      </c>
      <c r="B23" s="26">
        <v>26214</v>
      </c>
    </row>
    <row r="24" spans="1:2" ht="15.6" customHeight="1">
      <c r="A24" s="58" t="s">
        <v>1858</v>
      </c>
      <c r="B24" s="26">
        <v>381</v>
      </c>
    </row>
    <row r="25" spans="1:2" ht="15.6" customHeight="1">
      <c r="A25" s="58" t="s">
        <v>1859</v>
      </c>
      <c r="B25" s="26">
        <v>3330</v>
      </c>
    </row>
    <row r="26" spans="1:2" ht="15.6" customHeight="1">
      <c r="A26" s="58" t="s">
        <v>1860</v>
      </c>
      <c r="B26" s="26">
        <v>657</v>
      </c>
    </row>
    <row r="27" spans="1:2" ht="15.6" customHeight="1">
      <c r="A27" s="58" t="s">
        <v>1861</v>
      </c>
      <c r="B27" s="26"/>
    </row>
    <row r="28" spans="1:2" ht="15.6" customHeight="1">
      <c r="A28" s="58" t="s">
        <v>1862</v>
      </c>
      <c r="B28" s="26">
        <v>1559</v>
      </c>
    </row>
    <row r="29" spans="1:2" ht="15.6" customHeight="1">
      <c r="A29" s="58" t="s">
        <v>1863</v>
      </c>
      <c r="B29" s="26">
        <v>12923</v>
      </c>
    </row>
    <row r="30" spans="1:2" ht="15.6" customHeight="1">
      <c r="A30" s="58" t="s">
        <v>1856</v>
      </c>
      <c r="B30" s="26">
        <v>2777</v>
      </c>
    </row>
    <row r="31" spans="1:2" ht="15.6" customHeight="1">
      <c r="A31" s="58" t="s">
        <v>1857</v>
      </c>
      <c r="B31" s="26">
        <v>9595</v>
      </c>
    </row>
    <row r="32" spans="1:2" ht="15.6" customHeight="1">
      <c r="A32" s="58" t="s">
        <v>1858</v>
      </c>
      <c r="B32" s="26">
        <v>9</v>
      </c>
    </row>
    <row r="33" spans="1:2" ht="15.6" customHeight="1">
      <c r="A33" s="58" t="s">
        <v>1860</v>
      </c>
      <c r="B33" s="26">
        <v>225</v>
      </c>
    </row>
    <row r="34" spans="1:2" ht="15.6" customHeight="1">
      <c r="A34" s="58" t="s">
        <v>1861</v>
      </c>
      <c r="B34" s="26">
        <v>8</v>
      </c>
    </row>
    <row r="35" spans="1:2" ht="15.6" customHeight="1">
      <c r="A35" s="58" t="s">
        <v>1862</v>
      </c>
      <c r="B35" s="26">
        <v>309</v>
      </c>
    </row>
    <row r="36" spans="1:2" ht="15.6" customHeight="1">
      <c r="A36" s="58" t="s">
        <v>1864</v>
      </c>
      <c r="B36" s="26">
        <v>95621</v>
      </c>
    </row>
    <row r="37" spans="1:2" ht="15.6" customHeight="1">
      <c r="A37" s="58" t="s">
        <v>1865</v>
      </c>
      <c r="B37" s="26">
        <v>76950</v>
      </c>
    </row>
    <row r="38" spans="1:2" ht="15.6" customHeight="1">
      <c r="A38" s="58" t="s">
        <v>1866</v>
      </c>
      <c r="B38" s="26">
        <v>18671</v>
      </c>
    </row>
    <row r="39" spans="1:2" ht="15.6" customHeight="1">
      <c r="A39" s="58" t="s">
        <v>1867</v>
      </c>
      <c r="B39" s="26"/>
    </row>
    <row r="40" spans="1:2" ht="15.6" customHeight="1">
      <c r="A40" s="58" t="s">
        <v>1868</v>
      </c>
      <c r="B40" s="26">
        <v>1669</v>
      </c>
    </row>
    <row r="41" spans="1:2" ht="15.6" customHeight="1">
      <c r="A41" s="58" t="s">
        <v>1869</v>
      </c>
      <c r="B41" s="26">
        <v>1228</v>
      </c>
    </row>
    <row r="42" spans="1:2" ht="15.6" customHeight="1">
      <c r="A42" s="58" t="s">
        <v>1870</v>
      </c>
      <c r="B42" s="26">
        <v>441</v>
      </c>
    </row>
    <row r="43" spans="1:2" ht="15.6" customHeight="1">
      <c r="A43" s="58" t="s">
        <v>1871</v>
      </c>
      <c r="B43" s="26">
        <v>75014</v>
      </c>
    </row>
    <row r="44" spans="1:2" ht="15.6" customHeight="1">
      <c r="A44" s="58" t="s">
        <v>1872</v>
      </c>
      <c r="B44" s="26">
        <v>19689</v>
      </c>
    </row>
    <row r="45" spans="1:2" ht="15.6" customHeight="1">
      <c r="A45" s="58" t="s">
        <v>1873</v>
      </c>
      <c r="B45" s="26"/>
    </row>
    <row r="46" spans="1:2" ht="15.6" customHeight="1">
      <c r="A46" s="58" t="s">
        <v>1874</v>
      </c>
      <c r="B46" s="26">
        <v>55325</v>
      </c>
    </row>
    <row r="47" spans="1:2" ht="15.6" customHeight="1">
      <c r="A47" s="58" t="s">
        <v>1875</v>
      </c>
      <c r="B47" s="26">
        <v>2530</v>
      </c>
    </row>
    <row r="48" spans="1:2" ht="15.6" customHeight="1">
      <c r="A48" s="58" t="s">
        <v>1876</v>
      </c>
      <c r="B48" s="26">
        <v>2530</v>
      </c>
    </row>
    <row r="49" spans="1:2" ht="15.6" customHeight="1">
      <c r="A49" s="58" t="s">
        <v>1877</v>
      </c>
      <c r="B49" s="26"/>
    </row>
    <row r="50" spans="1:2" ht="15.6" customHeight="1">
      <c r="A50" s="58" t="s">
        <v>1878</v>
      </c>
      <c r="B50" s="26"/>
    </row>
    <row r="51" spans="1:2" ht="15.6" customHeight="1">
      <c r="A51" s="58" t="s">
        <v>1879</v>
      </c>
      <c r="B51" s="26"/>
    </row>
    <row r="52" spans="1:2" ht="15.6" customHeight="1">
      <c r="A52" s="58" t="s">
        <v>1880</v>
      </c>
      <c r="B52" s="26">
        <v>45735</v>
      </c>
    </row>
    <row r="53" spans="1:2" ht="15.6" customHeight="1">
      <c r="A53" s="58" t="s">
        <v>1881</v>
      </c>
      <c r="B53" s="26">
        <v>17347</v>
      </c>
    </row>
    <row r="54" spans="1:2" ht="15.6" customHeight="1">
      <c r="A54" s="58" t="s">
        <v>1882</v>
      </c>
      <c r="B54" s="26">
        <v>338</v>
      </c>
    </row>
    <row r="55" spans="1:2" ht="15.6" customHeight="1">
      <c r="A55" s="58" t="s">
        <v>1883</v>
      </c>
      <c r="B55" s="26">
        <v>9416</v>
      </c>
    </row>
    <row r="56" spans="1:2" ht="15.6" customHeight="1">
      <c r="A56" s="58" t="s">
        <v>1884</v>
      </c>
      <c r="B56" s="26">
        <v>3662</v>
      </c>
    </row>
    <row r="57" spans="1:2" ht="15.6" customHeight="1">
      <c r="A57" s="58" t="s">
        <v>1885</v>
      </c>
      <c r="B57" s="26">
        <v>14972</v>
      </c>
    </row>
    <row r="58" spans="1:2" ht="15.6" customHeight="1">
      <c r="A58" s="58" t="s">
        <v>1886</v>
      </c>
      <c r="B58" s="26">
        <v>18760</v>
      </c>
    </row>
    <row r="59" spans="1:2" ht="15.6" customHeight="1">
      <c r="A59" s="58" t="s">
        <v>1887</v>
      </c>
      <c r="B59" s="26">
        <v>18760</v>
      </c>
    </row>
    <row r="60" spans="1:2" ht="15.6" customHeight="1">
      <c r="A60" s="58" t="s">
        <v>1888</v>
      </c>
      <c r="B60" s="26"/>
    </row>
    <row r="61" spans="1:2" ht="15.6" customHeight="1">
      <c r="A61" s="58" t="s">
        <v>1889</v>
      </c>
      <c r="B61" s="26">
        <v>2360</v>
      </c>
    </row>
    <row r="62" spans="1:2" ht="15.6" customHeight="1">
      <c r="A62" s="58" t="s">
        <v>1890</v>
      </c>
      <c r="B62" s="26">
        <v>2359</v>
      </c>
    </row>
    <row r="63" spans="1:2" ht="15.6" customHeight="1">
      <c r="A63" s="58" t="s">
        <v>1891</v>
      </c>
      <c r="B63" s="26"/>
    </row>
    <row r="64" spans="1:2" ht="15.6" customHeight="1">
      <c r="A64" s="58" t="s">
        <v>1892</v>
      </c>
      <c r="B64" s="26">
        <v>1</v>
      </c>
    </row>
    <row r="65" spans="1:2" ht="15.6" customHeight="1">
      <c r="A65" s="58" t="s">
        <v>1893</v>
      </c>
      <c r="B65" s="26"/>
    </row>
    <row r="66" spans="1:2" ht="15.6" customHeight="1">
      <c r="A66" s="58" t="s">
        <v>1894</v>
      </c>
      <c r="B66" s="26">
        <v>16047</v>
      </c>
    </row>
    <row r="67" spans="1:2" ht="15.6" customHeight="1">
      <c r="A67" s="58" t="s">
        <v>1895</v>
      </c>
      <c r="B67" s="26"/>
    </row>
    <row r="68" spans="1:2" ht="15.6" customHeight="1">
      <c r="A68" s="58" t="s">
        <v>1896</v>
      </c>
      <c r="B68" s="26"/>
    </row>
    <row r="69" spans="1:2" ht="15.6" customHeight="1">
      <c r="A69" s="58" t="s">
        <v>1897</v>
      </c>
      <c r="B69" s="26"/>
    </row>
    <row r="70" spans="1:2" ht="15.6" customHeight="1">
      <c r="A70" s="58" t="s">
        <v>1898</v>
      </c>
      <c r="B70" s="26"/>
    </row>
    <row r="71" spans="1:2" ht="15.6" customHeight="1">
      <c r="A71" s="58" t="s">
        <v>1024</v>
      </c>
      <c r="B71" s="26">
        <v>16047</v>
      </c>
    </row>
    <row r="72" spans="1:2" ht="15.6" customHeight="1">
      <c r="A72" s="21" t="s">
        <v>167</v>
      </c>
      <c r="B72" s="26">
        <v>387562</v>
      </c>
    </row>
  </sheetData>
  <mergeCells count="3">
    <mergeCell ref="A1:B1"/>
    <mergeCell ref="A2:B2"/>
    <mergeCell ref="A3:B3"/>
  </mergeCells>
  <phoneticPr fontId="50" type="noConversion"/>
  <printOptions horizontalCentered="1" verticalCentered="1" gridLines="1"/>
  <pageMargins left="3" right="2" top="1" bottom="1" header="0" footer="0"/>
  <pageSetup pageOrder="overThenDown" orientation="landscape" blackAndWhite="1"/>
  <headerFooter alignWithMargins="0">
    <oddHeader>&amp;C@$</oddHeader>
    <oddFooter>&amp;C@&amp;- &amp;P&amp;-$</oddFooter>
  </headerFooter>
</worksheet>
</file>

<file path=xl/worksheets/sheet16.xml><?xml version="1.0" encoding="utf-8"?>
<worksheet xmlns="http://schemas.openxmlformats.org/spreadsheetml/2006/main" xmlns:r="http://schemas.openxmlformats.org/officeDocument/2006/relationships">
  <dimension ref="A1:G20"/>
  <sheetViews>
    <sheetView showGridLines="0" showZeros="0" workbookViewId="0"/>
  </sheetViews>
  <sheetFormatPr defaultColWidth="12.125" defaultRowHeight="18.2" customHeight="1"/>
  <cols>
    <col min="1" max="7" width="16.5" customWidth="1"/>
  </cols>
  <sheetData>
    <row r="1" spans="1:7" ht="18.2" customHeight="1">
      <c r="A1" s="35"/>
      <c r="B1" s="35"/>
      <c r="C1" s="35"/>
      <c r="D1" s="35"/>
      <c r="E1" s="35"/>
      <c r="F1" s="35"/>
      <c r="G1" s="35"/>
    </row>
    <row r="2" spans="1:7" ht="18.2" customHeight="1">
      <c r="A2" s="35"/>
      <c r="B2" s="35"/>
      <c r="C2" s="35"/>
      <c r="D2" s="35"/>
      <c r="E2" s="35"/>
      <c r="F2" s="35"/>
      <c r="G2" s="35"/>
    </row>
    <row r="3" spans="1:7" ht="18.2" customHeight="1">
      <c r="A3" s="35"/>
      <c r="B3" s="35"/>
      <c r="C3" s="35"/>
      <c r="D3" s="35"/>
      <c r="E3" s="35"/>
      <c r="F3" s="35"/>
      <c r="G3" s="35"/>
    </row>
    <row r="4" spans="1:7" ht="18.2" customHeight="1">
      <c r="A4" s="35"/>
      <c r="B4" s="35"/>
      <c r="C4" s="35"/>
      <c r="D4" s="35"/>
      <c r="E4" s="35"/>
      <c r="F4" s="35"/>
      <c r="G4" s="35"/>
    </row>
    <row r="5" spans="1:7" ht="18.2" customHeight="1">
      <c r="A5" s="35"/>
      <c r="B5" s="35"/>
      <c r="C5" s="35"/>
      <c r="D5" s="35"/>
      <c r="E5" s="35"/>
      <c r="F5" s="35"/>
      <c r="G5" s="35"/>
    </row>
    <row r="6" spans="1:7" ht="18.2" customHeight="1">
      <c r="A6" s="35"/>
      <c r="B6" s="35"/>
      <c r="C6" s="35"/>
      <c r="D6" s="35"/>
      <c r="E6" s="35"/>
      <c r="F6" s="35"/>
      <c r="G6" s="35"/>
    </row>
    <row r="7" spans="1:7" ht="18.2" customHeight="1">
      <c r="A7" s="35"/>
      <c r="B7" s="35"/>
      <c r="C7" s="35"/>
      <c r="D7" s="35"/>
      <c r="E7" s="35"/>
      <c r="F7" s="35"/>
      <c r="G7" s="35"/>
    </row>
    <row r="8" spans="1:7" ht="18.2" customHeight="1">
      <c r="A8" s="35"/>
      <c r="B8" s="35"/>
      <c r="C8" s="35"/>
      <c r="D8" s="35"/>
      <c r="E8" s="35"/>
      <c r="F8" s="35"/>
      <c r="G8" s="35"/>
    </row>
    <row r="9" spans="1:7" ht="41.1" customHeight="1">
      <c r="A9" s="141" t="s">
        <v>63</v>
      </c>
      <c r="B9" s="141"/>
      <c r="C9" s="141"/>
      <c r="D9" s="141"/>
      <c r="E9" s="141"/>
      <c r="F9" s="141"/>
      <c r="G9" s="141"/>
    </row>
    <row r="10" spans="1:7" ht="18.2" customHeight="1">
      <c r="A10" s="35"/>
      <c r="B10" s="35"/>
      <c r="C10" s="35"/>
      <c r="D10" s="35"/>
      <c r="E10" s="35"/>
      <c r="F10" s="35"/>
      <c r="G10" s="35"/>
    </row>
    <row r="11" spans="1:7" ht="18.2" customHeight="1">
      <c r="A11" s="35"/>
      <c r="B11" s="35"/>
      <c r="C11" s="35"/>
      <c r="D11" s="35"/>
      <c r="E11" s="35"/>
      <c r="F11" s="35"/>
      <c r="G11" s="35"/>
    </row>
    <row r="12" spans="1:7" ht="18.2" customHeight="1">
      <c r="A12" s="35"/>
      <c r="B12" s="35"/>
      <c r="C12" s="35"/>
      <c r="D12" s="35"/>
      <c r="E12" s="35"/>
      <c r="F12" s="35"/>
      <c r="G12" s="35"/>
    </row>
    <row r="13" spans="1:7" ht="18.2" customHeight="1">
      <c r="A13" s="35"/>
      <c r="B13" s="35"/>
      <c r="C13" s="35"/>
      <c r="D13" s="35"/>
      <c r="E13" s="35"/>
      <c r="F13" s="35"/>
      <c r="G13" s="35"/>
    </row>
    <row r="14" spans="1:7" ht="18.2" customHeight="1">
      <c r="A14" s="35"/>
      <c r="B14" s="35"/>
      <c r="C14" s="35"/>
      <c r="D14" s="35"/>
      <c r="E14" s="35"/>
      <c r="F14" s="35"/>
      <c r="G14" s="35"/>
    </row>
    <row r="15" spans="1:7" ht="18.2" customHeight="1">
      <c r="A15" s="35"/>
      <c r="B15" s="35"/>
      <c r="C15" s="35"/>
      <c r="D15" s="35"/>
      <c r="E15" s="35"/>
      <c r="F15" s="35"/>
      <c r="G15" s="35"/>
    </row>
    <row r="16" spans="1:7" ht="18.2" customHeight="1">
      <c r="A16" s="35"/>
      <c r="B16" s="35"/>
      <c r="C16" s="35"/>
      <c r="D16" s="35"/>
      <c r="E16" s="35"/>
      <c r="F16" s="35"/>
      <c r="G16" s="35"/>
    </row>
    <row r="17" spans="1:7" ht="18.2" customHeight="1">
      <c r="A17" s="35"/>
      <c r="B17" s="35"/>
      <c r="C17" s="35"/>
      <c r="D17" s="35"/>
      <c r="E17" s="35"/>
      <c r="F17" s="35"/>
      <c r="G17" s="35"/>
    </row>
    <row r="18" spans="1:7" ht="18.2" customHeight="1">
      <c r="A18" s="35"/>
      <c r="B18" s="35"/>
      <c r="C18" s="35"/>
      <c r="D18" s="35"/>
      <c r="E18" s="35"/>
      <c r="F18" s="35"/>
      <c r="G18" s="35"/>
    </row>
    <row r="19" spans="1:7" ht="18.2" customHeight="1">
      <c r="A19" s="35"/>
      <c r="B19" s="35"/>
      <c r="C19" s="35"/>
      <c r="D19" s="35"/>
      <c r="E19" s="35"/>
      <c r="F19" s="35"/>
      <c r="G19" s="35"/>
    </row>
    <row r="20" spans="1:7" ht="18.2" customHeight="1">
      <c r="A20" s="35"/>
      <c r="B20" s="35"/>
      <c r="C20" s="35"/>
      <c r="D20" s="35"/>
      <c r="E20" s="35"/>
      <c r="F20" s="35"/>
      <c r="G20" s="35"/>
    </row>
  </sheetData>
  <mergeCells count="1">
    <mergeCell ref="A9:G9"/>
  </mergeCells>
  <phoneticPr fontId="50" type="noConversion"/>
  <printOptions horizontalCentered="1" verticalCentered="1"/>
  <pageMargins left="0.469444444444444" right="0.25" top="0.469444444444444" bottom="0.469444444444444" header="0.28958333333333303" footer="0.28958333333333303"/>
  <pageSetup paperSize="12" pageOrder="overThenDown" orientation="landscape" blackAndWhite="1"/>
  <headerFooter alignWithMargins="0"/>
</worksheet>
</file>

<file path=xl/worksheets/sheet17.xml><?xml version="1.0" encoding="utf-8"?>
<worksheet xmlns="http://schemas.openxmlformats.org/spreadsheetml/2006/main" xmlns:r="http://schemas.openxmlformats.org/officeDocument/2006/relationships">
  <dimension ref="A1:M45"/>
  <sheetViews>
    <sheetView showGridLines="0" showZeros="0" workbookViewId="0">
      <selection activeCell="K4" sqref="K4"/>
    </sheetView>
  </sheetViews>
  <sheetFormatPr defaultColWidth="12.125" defaultRowHeight="17.100000000000001" customHeight="1"/>
  <cols>
    <col min="1" max="1" width="36.125" customWidth="1"/>
    <col min="2" max="4" width="16" customWidth="1"/>
    <col min="5" max="5" width="34" customWidth="1"/>
    <col min="6" max="7" width="15.125" customWidth="1"/>
    <col min="8" max="8" width="12.5" customWidth="1"/>
    <col min="9" max="14" width="6.625" customWidth="1"/>
  </cols>
  <sheetData>
    <row r="1" spans="1:13" ht="39" customHeight="1">
      <c r="A1" s="142" t="str">
        <f>'##BASEINFO'!$B$2&amp;"度"&amp;'##BASEINFO'!$B$7&amp;"政府性基金预算收支决算总表"</f>
        <v>2025年度汤阴县政府性基金预算收支决算总表</v>
      </c>
      <c r="B1" s="142"/>
      <c r="C1" s="142"/>
      <c r="D1" s="142"/>
      <c r="E1" s="142"/>
      <c r="F1" s="142"/>
      <c r="G1" s="142"/>
      <c r="H1" s="142"/>
      <c r="I1" s="142"/>
      <c r="J1" s="142"/>
      <c r="K1" s="142"/>
      <c r="L1" s="142"/>
    </row>
    <row r="2" spans="1:13" ht="17.100000000000001" customHeight="1">
      <c r="A2" s="143" t="s">
        <v>61</v>
      </c>
      <c r="B2" s="143"/>
      <c r="C2" s="143"/>
      <c r="D2" s="143"/>
      <c r="E2" s="143"/>
      <c r="F2" s="143"/>
      <c r="G2" s="143"/>
      <c r="H2" s="143"/>
      <c r="I2" s="48"/>
      <c r="J2" s="48"/>
      <c r="K2" s="48"/>
      <c r="L2" s="48"/>
    </row>
    <row r="3" spans="1:13" ht="17.100000000000001" customHeight="1">
      <c r="A3" s="143" t="s">
        <v>113</v>
      </c>
      <c r="B3" s="143"/>
      <c r="C3" s="143"/>
      <c r="D3" s="143"/>
      <c r="E3" s="143"/>
      <c r="F3" s="143"/>
      <c r="G3" s="143"/>
      <c r="H3" s="143"/>
      <c r="I3" s="48"/>
      <c r="J3" s="48"/>
      <c r="K3" s="48"/>
      <c r="L3" s="48"/>
    </row>
    <row r="4" spans="1:13" ht="17.100000000000001" customHeight="1">
      <c r="A4" s="56" t="s">
        <v>114</v>
      </c>
      <c r="B4" s="56" t="s">
        <v>115</v>
      </c>
      <c r="C4" s="56" t="s">
        <v>116</v>
      </c>
      <c r="D4" s="56" t="s">
        <v>117</v>
      </c>
      <c r="E4" s="56" t="s">
        <v>114</v>
      </c>
      <c r="F4" s="56" t="s">
        <v>115</v>
      </c>
      <c r="G4" s="56" t="s">
        <v>116</v>
      </c>
      <c r="H4" s="56" t="s">
        <v>117</v>
      </c>
      <c r="I4" s="51"/>
      <c r="J4" s="51"/>
      <c r="K4" s="51"/>
      <c r="L4" s="51"/>
    </row>
    <row r="5" spans="1:13" ht="17.100000000000001" customHeight="1">
      <c r="A5" s="45" t="s">
        <v>1899</v>
      </c>
      <c r="B5" s="26">
        <v>140000</v>
      </c>
      <c r="C5" s="26">
        <v>140000</v>
      </c>
      <c r="D5" s="26">
        <v>15486</v>
      </c>
      <c r="E5" s="25" t="s">
        <v>404</v>
      </c>
      <c r="F5" s="44"/>
      <c r="G5" s="44"/>
      <c r="H5" s="44"/>
      <c r="I5" s="48"/>
      <c r="J5" s="48"/>
      <c r="K5" s="48"/>
      <c r="L5" s="48"/>
    </row>
    <row r="6" spans="1:13" ht="17.100000000000001" customHeight="1">
      <c r="A6" s="58" t="s">
        <v>1900</v>
      </c>
      <c r="B6" s="46">
        <v>10000</v>
      </c>
      <c r="C6" s="46">
        <v>10000</v>
      </c>
      <c r="D6" s="62">
        <v>3379</v>
      </c>
      <c r="E6" s="25" t="s">
        <v>453</v>
      </c>
      <c r="F6" s="26"/>
      <c r="G6" s="26"/>
      <c r="H6" s="26"/>
      <c r="I6" s="48"/>
      <c r="J6" s="48"/>
      <c r="K6" s="48"/>
      <c r="L6" s="48"/>
    </row>
    <row r="7" spans="1:13" ht="17.100000000000001" customHeight="1">
      <c r="A7" s="58"/>
      <c r="B7" s="42"/>
      <c r="C7" s="42"/>
      <c r="D7" s="63"/>
      <c r="E7" s="25" t="s">
        <v>502</v>
      </c>
      <c r="F7" s="26">
        <v>160</v>
      </c>
      <c r="G7" s="26">
        <v>83</v>
      </c>
      <c r="H7" s="26">
        <v>22</v>
      </c>
      <c r="I7" s="48"/>
      <c r="J7" s="48"/>
      <c r="K7" s="48"/>
      <c r="L7" s="48"/>
    </row>
    <row r="8" spans="1:13" ht="17.100000000000001" customHeight="1">
      <c r="A8" s="64"/>
      <c r="B8" s="42"/>
      <c r="C8" s="42"/>
      <c r="D8" s="42"/>
      <c r="E8" s="25" t="s">
        <v>543</v>
      </c>
      <c r="F8" s="46"/>
      <c r="G8" s="46"/>
      <c r="H8" s="46"/>
      <c r="I8" s="52"/>
      <c r="J8" s="52"/>
      <c r="K8" s="52"/>
      <c r="L8" s="52"/>
      <c r="M8" s="35"/>
    </row>
    <row r="9" spans="1:13" ht="17.100000000000001" customHeight="1">
      <c r="A9" s="65"/>
      <c r="B9" s="66"/>
      <c r="C9" s="66"/>
      <c r="D9" s="66"/>
      <c r="E9" s="25" t="s">
        <v>650</v>
      </c>
      <c r="F9" s="46"/>
      <c r="G9" s="46"/>
      <c r="H9" s="46"/>
      <c r="I9" s="36"/>
      <c r="J9" s="36"/>
      <c r="K9" s="36"/>
      <c r="L9" s="36"/>
      <c r="M9" s="35"/>
    </row>
    <row r="10" spans="1:13" ht="17.100000000000001" customHeight="1">
      <c r="A10" s="67"/>
      <c r="B10" s="66"/>
      <c r="C10" s="66"/>
      <c r="D10" s="66"/>
      <c r="E10" s="25" t="s">
        <v>718</v>
      </c>
      <c r="F10" s="26"/>
      <c r="G10" s="26"/>
      <c r="H10" s="26"/>
      <c r="I10" s="52"/>
      <c r="J10" s="52"/>
      <c r="K10" s="52"/>
      <c r="L10" s="52"/>
    </row>
    <row r="11" spans="1:13" ht="17.100000000000001" customHeight="1">
      <c r="A11" s="25"/>
      <c r="B11" s="42"/>
      <c r="C11" s="42"/>
      <c r="D11" s="42"/>
      <c r="E11" s="25" t="s">
        <v>782</v>
      </c>
      <c r="F11" s="26">
        <v>99139</v>
      </c>
      <c r="G11" s="26">
        <v>114789</v>
      </c>
      <c r="H11" s="26">
        <v>49066</v>
      </c>
      <c r="I11" s="52"/>
      <c r="J11" s="52"/>
      <c r="K11" s="52"/>
      <c r="L11" s="52"/>
    </row>
    <row r="12" spans="1:13" ht="17.100000000000001" customHeight="1">
      <c r="A12" s="25"/>
      <c r="B12" s="42"/>
      <c r="C12" s="42"/>
      <c r="D12" s="42"/>
      <c r="E12" s="25" t="s">
        <v>802</v>
      </c>
      <c r="F12" s="26">
        <v>1619</v>
      </c>
      <c r="G12" s="26">
        <v>1782</v>
      </c>
      <c r="H12" s="26">
        <v>601</v>
      </c>
      <c r="I12" s="52"/>
      <c r="J12" s="52"/>
      <c r="K12" s="52"/>
      <c r="L12" s="52"/>
    </row>
    <row r="13" spans="1:13" ht="17.100000000000001" customHeight="1">
      <c r="A13" s="25"/>
      <c r="B13" s="42"/>
      <c r="C13" s="42"/>
      <c r="D13" s="42"/>
      <c r="E13" s="25" t="s">
        <v>893</v>
      </c>
      <c r="F13" s="26"/>
      <c r="G13" s="26"/>
      <c r="H13" s="26"/>
      <c r="I13" s="52"/>
      <c r="J13" s="52"/>
      <c r="K13" s="52"/>
      <c r="L13" s="52"/>
    </row>
    <row r="14" spans="1:13" ht="17.100000000000001" customHeight="1">
      <c r="A14" s="25"/>
      <c r="B14" s="42"/>
      <c r="C14" s="42"/>
      <c r="D14" s="42"/>
      <c r="E14" s="25" t="s">
        <v>932</v>
      </c>
      <c r="F14" s="26">
        <v>865</v>
      </c>
      <c r="G14" s="26">
        <v>1705</v>
      </c>
      <c r="H14" s="26">
        <v>311</v>
      </c>
      <c r="I14" s="52"/>
      <c r="J14" s="52"/>
      <c r="K14" s="52"/>
      <c r="L14" s="52"/>
    </row>
    <row r="15" spans="1:13" ht="17.100000000000001" customHeight="1">
      <c r="A15" s="25"/>
      <c r="B15" s="42"/>
      <c r="C15" s="42"/>
      <c r="D15" s="42"/>
      <c r="E15" s="25" t="s">
        <v>1025</v>
      </c>
      <c r="F15" s="26"/>
      <c r="G15" s="26"/>
      <c r="H15" s="26"/>
      <c r="I15" s="36"/>
      <c r="J15" s="36"/>
      <c r="K15" s="36"/>
      <c r="L15" s="36"/>
    </row>
    <row r="16" spans="1:13" ht="17.100000000000001" customHeight="1">
      <c r="A16" s="25"/>
      <c r="B16" s="42"/>
      <c r="C16" s="42"/>
      <c r="D16" s="42"/>
      <c r="E16" s="25" t="s">
        <v>1063</v>
      </c>
      <c r="F16" s="26"/>
      <c r="G16" s="26"/>
      <c r="H16" s="26"/>
      <c r="I16" s="36"/>
      <c r="J16" s="36"/>
      <c r="K16" s="36"/>
      <c r="L16" s="36"/>
    </row>
    <row r="17" spans="1:12" ht="17.100000000000001" customHeight="1">
      <c r="A17" s="25"/>
      <c r="B17" s="42"/>
      <c r="C17" s="42"/>
      <c r="D17" s="42"/>
      <c r="E17" s="25" t="s">
        <v>1082</v>
      </c>
      <c r="F17" s="26"/>
      <c r="G17" s="26">
        <v>3500</v>
      </c>
      <c r="H17" s="26"/>
      <c r="I17" s="36"/>
      <c r="J17" s="36"/>
      <c r="K17" s="36"/>
      <c r="L17" s="36"/>
    </row>
    <row r="18" spans="1:12" ht="17.100000000000001" customHeight="1">
      <c r="A18" s="25"/>
      <c r="B18" s="42"/>
      <c r="C18" s="42"/>
      <c r="D18" s="42"/>
      <c r="E18" s="25" t="s">
        <v>1123</v>
      </c>
      <c r="F18" s="26">
        <v>35842</v>
      </c>
      <c r="G18" s="26">
        <v>35842</v>
      </c>
      <c r="H18" s="26">
        <v>6535</v>
      </c>
      <c r="I18" s="36"/>
      <c r="J18" s="36"/>
      <c r="K18" s="36"/>
      <c r="L18" s="36"/>
    </row>
    <row r="19" spans="1:12" ht="17.100000000000001" customHeight="1">
      <c r="A19" s="25"/>
      <c r="B19" s="42"/>
      <c r="C19" s="42"/>
      <c r="D19" s="42"/>
      <c r="E19" s="25" t="s">
        <v>1894</v>
      </c>
      <c r="F19" s="26">
        <v>62264</v>
      </c>
      <c r="G19" s="26">
        <v>58170</v>
      </c>
      <c r="H19" s="26">
        <v>35865</v>
      </c>
      <c r="I19" s="52"/>
      <c r="J19" s="52"/>
      <c r="K19" s="52"/>
      <c r="L19" s="52"/>
    </row>
    <row r="20" spans="1:12" ht="17.100000000000001" customHeight="1">
      <c r="A20" s="25"/>
      <c r="B20" s="42"/>
      <c r="C20" s="42"/>
      <c r="D20" s="42"/>
      <c r="E20" s="25" t="s">
        <v>1161</v>
      </c>
      <c r="F20" s="26">
        <v>15157</v>
      </c>
      <c r="G20" s="26">
        <v>16887</v>
      </c>
      <c r="H20" s="26">
        <v>16887</v>
      </c>
      <c r="I20" s="52"/>
      <c r="J20" s="52"/>
      <c r="K20" s="52"/>
      <c r="L20" s="52"/>
    </row>
    <row r="21" spans="1:12" ht="17.100000000000001" customHeight="1">
      <c r="A21" s="25"/>
      <c r="B21" s="42"/>
      <c r="C21" s="42"/>
      <c r="D21" s="42"/>
      <c r="E21" s="25" t="s">
        <v>1167</v>
      </c>
      <c r="F21" s="26">
        <v>2</v>
      </c>
      <c r="G21" s="26">
        <v>2</v>
      </c>
      <c r="H21" s="26">
        <v>2</v>
      </c>
      <c r="I21" s="52"/>
      <c r="J21" s="52"/>
      <c r="K21" s="52"/>
      <c r="L21" s="52"/>
    </row>
    <row r="22" spans="1:12" ht="17.100000000000001" customHeight="1">
      <c r="A22" s="25"/>
      <c r="B22" s="42"/>
      <c r="C22" s="42"/>
      <c r="D22" s="42"/>
      <c r="E22" s="25" t="s">
        <v>1901</v>
      </c>
      <c r="F22" s="26"/>
      <c r="G22" s="26"/>
      <c r="H22" s="26"/>
      <c r="I22" s="36"/>
      <c r="J22" s="36"/>
      <c r="K22" s="36"/>
      <c r="L22" s="36"/>
    </row>
    <row r="23" spans="1:12" ht="17.100000000000001" customHeight="1">
      <c r="A23" s="21" t="s">
        <v>166</v>
      </c>
      <c r="B23" s="26">
        <v>150000</v>
      </c>
      <c r="C23" s="26">
        <v>150000</v>
      </c>
      <c r="D23" s="26">
        <v>18865</v>
      </c>
      <c r="E23" s="21" t="s">
        <v>167</v>
      </c>
      <c r="F23" s="26">
        <v>215048</v>
      </c>
      <c r="G23" s="26">
        <v>232760</v>
      </c>
      <c r="H23" s="26">
        <v>109289</v>
      </c>
      <c r="I23" s="52"/>
      <c r="J23" s="52"/>
      <c r="K23" s="52"/>
      <c r="L23" s="52"/>
    </row>
    <row r="24" spans="1:12" ht="17.100000000000001" customHeight="1">
      <c r="A24" s="25" t="s">
        <v>1270</v>
      </c>
      <c r="B24" s="42"/>
      <c r="C24" s="42"/>
      <c r="D24" s="26">
        <v>13806</v>
      </c>
      <c r="E24" s="25" t="s">
        <v>1271</v>
      </c>
      <c r="F24" s="42"/>
      <c r="G24" s="42"/>
      <c r="H24" s="26">
        <v>6667</v>
      </c>
      <c r="I24" s="52"/>
      <c r="J24" s="52"/>
      <c r="K24" s="52"/>
      <c r="L24" s="52"/>
    </row>
    <row r="25" spans="1:12" ht="17.100000000000001" customHeight="1">
      <c r="A25" s="25" t="s">
        <v>1902</v>
      </c>
      <c r="B25" s="42"/>
      <c r="C25" s="42"/>
      <c r="D25" s="26">
        <v>13806</v>
      </c>
      <c r="E25" s="25"/>
      <c r="F25" s="42"/>
      <c r="G25" s="42"/>
      <c r="H25" s="42"/>
      <c r="I25" s="36"/>
      <c r="J25" s="36"/>
      <c r="K25" s="36"/>
      <c r="L25" s="36"/>
    </row>
    <row r="26" spans="1:12" ht="17.100000000000001" customHeight="1">
      <c r="A26" s="25" t="s">
        <v>1903</v>
      </c>
      <c r="B26" s="42"/>
      <c r="C26" s="42"/>
      <c r="D26" s="26"/>
      <c r="E26" s="25"/>
      <c r="F26" s="42"/>
      <c r="G26" s="42"/>
      <c r="H26" s="42"/>
      <c r="I26" s="36"/>
      <c r="J26" s="36"/>
      <c r="K26" s="36"/>
      <c r="L26" s="36"/>
    </row>
    <row r="27" spans="1:12" ht="17.100000000000001" customHeight="1">
      <c r="A27" s="25" t="s">
        <v>1179</v>
      </c>
      <c r="B27" s="42"/>
      <c r="C27" s="42"/>
      <c r="D27" s="26">
        <v>76</v>
      </c>
      <c r="E27" s="25"/>
      <c r="F27" s="42"/>
      <c r="G27" s="42"/>
      <c r="H27" s="42"/>
      <c r="I27" s="36"/>
      <c r="J27" s="36"/>
      <c r="K27" s="36"/>
      <c r="L27" s="36"/>
    </row>
    <row r="28" spans="1:12" ht="17.100000000000001" customHeight="1">
      <c r="A28" s="25" t="s">
        <v>1904</v>
      </c>
      <c r="B28" s="42"/>
      <c r="C28" s="42"/>
      <c r="D28" s="26"/>
      <c r="E28" s="25"/>
      <c r="F28" s="42"/>
      <c r="G28" s="42"/>
      <c r="H28" s="42"/>
      <c r="I28" s="36"/>
      <c r="J28" s="36"/>
      <c r="K28" s="36"/>
      <c r="L28" s="36"/>
    </row>
    <row r="29" spans="1:12" ht="17.100000000000001" customHeight="1">
      <c r="A29" s="25" t="s">
        <v>1905</v>
      </c>
      <c r="B29" s="42"/>
      <c r="C29" s="42"/>
      <c r="D29" s="26"/>
      <c r="E29" s="25"/>
      <c r="F29" s="42"/>
      <c r="G29" s="42"/>
      <c r="H29" s="42"/>
      <c r="I29" s="36"/>
      <c r="J29" s="36"/>
      <c r="K29" s="36"/>
      <c r="L29" s="36"/>
    </row>
    <row r="30" spans="1:12" ht="17.100000000000001" customHeight="1">
      <c r="A30" s="25" t="s">
        <v>1906</v>
      </c>
      <c r="B30" s="42"/>
      <c r="C30" s="42"/>
      <c r="D30" s="26">
        <v>857</v>
      </c>
      <c r="E30" s="25"/>
      <c r="F30" s="42"/>
      <c r="G30" s="42"/>
      <c r="H30" s="42"/>
      <c r="I30" s="36"/>
      <c r="J30" s="36"/>
      <c r="K30" s="36"/>
      <c r="L30" s="36"/>
    </row>
    <row r="31" spans="1:12" ht="17.100000000000001" customHeight="1">
      <c r="A31" s="25" t="s">
        <v>1907</v>
      </c>
      <c r="B31" s="42"/>
      <c r="C31" s="42"/>
      <c r="D31" s="26">
        <v>765</v>
      </c>
      <c r="E31" s="25"/>
      <c r="F31" s="42"/>
      <c r="G31" s="42"/>
      <c r="H31" s="42"/>
      <c r="I31" s="36"/>
      <c r="J31" s="36"/>
      <c r="K31" s="36"/>
      <c r="L31" s="36"/>
    </row>
    <row r="32" spans="1:12" ht="17.100000000000001" customHeight="1">
      <c r="A32" s="25" t="s">
        <v>1908</v>
      </c>
      <c r="B32" s="42"/>
      <c r="C32" s="42"/>
      <c r="D32" s="26"/>
      <c r="E32" s="25"/>
      <c r="F32" s="42"/>
      <c r="G32" s="42"/>
      <c r="H32" s="42"/>
      <c r="I32" s="36"/>
      <c r="J32" s="36"/>
      <c r="K32" s="36"/>
      <c r="L32" s="36"/>
    </row>
    <row r="33" spans="1:12" ht="17.100000000000001" customHeight="1">
      <c r="A33" s="25" t="s">
        <v>1909</v>
      </c>
      <c r="B33" s="42"/>
      <c r="C33" s="42"/>
      <c r="D33" s="26"/>
      <c r="E33" s="25"/>
      <c r="F33" s="42"/>
      <c r="G33" s="42"/>
      <c r="H33" s="42"/>
      <c r="I33" s="36"/>
      <c r="J33" s="36"/>
      <c r="K33" s="36"/>
      <c r="L33" s="36"/>
    </row>
    <row r="34" spans="1:12" ht="17.100000000000001" customHeight="1">
      <c r="A34" s="25" t="s">
        <v>1199</v>
      </c>
      <c r="B34" s="42"/>
      <c r="C34" s="42"/>
      <c r="D34" s="26"/>
      <c r="E34" s="25"/>
      <c r="F34" s="42"/>
      <c r="G34" s="42"/>
      <c r="H34" s="42"/>
      <c r="I34" s="36"/>
      <c r="J34" s="36"/>
      <c r="K34" s="36"/>
      <c r="L34" s="36"/>
    </row>
    <row r="35" spans="1:12" ht="17.100000000000001" customHeight="1">
      <c r="A35" s="25" t="s">
        <v>1910</v>
      </c>
      <c r="B35" s="42"/>
      <c r="C35" s="42"/>
      <c r="D35" s="26">
        <v>10562</v>
      </c>
      <c r="E35" s="25"/>
      <c r="F35" s="42"/>
      <c r="G35" s="42"/>
      <c r="H35" s="42"/>
      <c r="I35" s="36"/>
      <c r="J35" s="36"/>
      <c r="K35" s="36"/>
      <c r="L35" s="36"/>
    </row>
    <row r="36" spans="1:12" ht="17.100000000000001" customHeight="1">
      <c r="A36" s="25" t="s">
        <v>162</v>
      </c>
      <c r="B36" s="42"/>
      <c r="C36" s="42"/>
      <c r="D36" s="26">
        <v>1546</v>
      </c>
      <c r="E36" s="25"/>
      <c r="F36" s="42"/>
      <c r="G36" s="42"/>
      <c r="H36" s="42"/>
      <c r="I36" s="36"/>
      <c r="J36" s="36"/>
      <c r="K36" s="36"/>
      <c r="L36" s="36"/>
    </row>
    <row r="37" spans="1:12" ht="17.100000000000001" customHeight="1">
      <c r="A37" s="25" t="s">
        <v>1911</v>
      </c>
      <c r="B37" s="42"/>
      <c r="C37" s="42"/>
      <c r="D37" s="26"/>
      <c r="E37" s="25"/>
      <c r="F37" s="42"/>
      <c r="G37" s="42"/>
      <c r="H37" s="42"/>
      <c r="I37" s="52"/>
      <c r="J37" s="52"/>
      <c r="K37" s="52"/>
      <c r="L37" s="52"/>
    </row>
    <row r="38" spans="1:12" ht="17.100000000000001" customHeight="1">
      <c r="A38" s="25" t="s">
        <v>1276</v>
      </c>
      <c r="B38" s="42"/>
      <c r="C38" s="42"/>
      <c r="D38" s="26">
        <v>109944</v>
      </c>
      <c r="E38" s="68"/>
      <c r="F38" s="69"/>
      <c r="G38" s="69"/>
      <c r="H38" s="69"/>
      <c r="I38" s="52"/>
      <c r="J38" s="52"/>
      <c r="K38" s="52"/>
      <c r="L38" s="52"/>
    </row>
    <row r="39" spans="1:12" ht="17.100000000000001" customHeight="1">
      <c r="A39" s="25" t="s">
        <v>1277</v>
      </c>
      <c r="B39" s="42"/>
      <c r="C39" s="42"/>
      <c r="D39" s="70">
        <v>30601</v>
      </c>
      <c r="E39" s="25" t="s">
        <v>1278</v>
      </c>
      <c r="F39" s="42"/>
      <c r="G39" s="42"/>
      <c r="H39" s="26">
        <v>10442</v>
      </c>
      <c r="I39" s="52"/>
      <c r="J39" s="52"/>
      <c r="K39" s="52"/>
      <c r="L39" s="52"/>
    </row>
    <row r="40" spans="1:12" ht="17.100000000000001" customHeight="1">
      <c r="A40" s="25" t="s">
        <v>1279</v>
      </c>
      <c r="B40" s="42"/>
      <c r="C40" s="42"/>
      <c r="D40" s="70">
        <v>130100</v>
      </c>
      <c r="E40" s="25" t="s">
        <v>1280</v>
      </c>
      <c r="F40" s="42"/>
      <c r="G40" s="42"/>
      <c r="H40" s="26">
        <v>53447</v>
      </c>
      <c r="I40" s="52"/>
      <c r="J40" s="52"/>
      <c r="K40" s="52"/>
      <c r="L40" s="52"/>
    </row>
    <row r="41" spans="1:12" ht="17.100000000000001" customHeight="1">
      <c r="A41" s="25" t="s">
        <v>1288</v>
      </c>
      <c r="B41" s="42"/>
      <c r="C41" s="42"/>
      <c r="D41" s="70"/>
      <c r="E41" s="25" t="s">
        <v>1289</v>
      </c>
      <c r="F41" s="42"/>
      <c r="G41" s="42"/>
      <c r="H41" s="26"/>
      <c r="I41" s="52"/>
      <c r="J41" s="52"/>
      <c r="K41" s="52"/>
      <c r="L41" s="52"/>
    </row>
    <row r="42" spans="1:12" ht="17.100000000000001" customHeight="1">
      <c r="A42" s="25" t="s">
        <v>1912</v>
      </c>
      <c r="B42" s="42"/>
      <c r="C42" s="42"/>
      <c r="D42" s="70"/>
      <c r="E42" s="25" t="s">
        <v>1913</v>
      </c>
      <c r="F42" s="42"/>
      <c r="G42" s="42"/>
      <c r="H42" s="26"/>
      <c r="I42" s="52"/>
      <c r="J42" s="52"/>
      <c r="K42" s="52"/>
      <c r="L42" s="52"/>
    </row>
    <row r="43" spans="1:12" ht="17.100000000000001" customHeight="1">
      <c r="A43" s="25"/>
      <c r="B43" s="42"/>
      <c r="C43" s="42"/>
      <c r="D43" s="63"/>
      <c r="E43" s="25" t="s">
        <v>1914</v>
      </c>
      <c r="F43" s="42"/>
      <c r="G43" s="42"/>
      <c r="H43" s="26"/>
      <c r="I43" s="36"/>
      <c r="J43" s="36"/>
      <c r="K43" s="36"/>
      <c r="L43" s="36"/>
    </row>
    <row r="44" spans="1:12" ht="17.100000000000001" customHeight="1">
      <c r="A44" s="42"/>
      <c r="B44" s="42"/>
      <c r="C44" s="42"/>
      <c r="D44" s="63"/>
      <c r="E44" s="68" t="s">
        <v>1291</v>
      </c>
      <c r="F44" s="42"/>
      <c r="G44" s="42"/>
      <c r="H44" s="26">
        <v>123471</v>
      </c>
      <c r="I44" s="52"/>
      <c r="J44" s="52"/>
      <c r="K44" s="52"/>
      <c r="L44" s="52"/>
    </row>
    <row r="45" spans="1:12" ht="17.100000000000001" customHeight="1">
      <c r="A45" s="21" t="s">
        <v>1915</v>
      </c>
      <c r="B45" s="42"/>
      <c r="C45" s="42"/>
      <c r="D45" s="26">
        <v>303316</v>
      </c>
      <c r="E45" s="21" t="s">
        <v>1916</v>
      </c>
      <c r="F45" s="42"/>
      <c r="G45" s="42"/>
      <c r="H45" s="26">
        <v>303316</v>
      </c>
      <c r="I45" s="52"/>
      <c r="J45" s="52"/>
      <c r="K45" s="52"/>
      <c r="L45" s="52"/>
    </row>
  </sheetData>
  <mergeCells count="3">
    <mergeCell ref="A1:L1"/>
    <mergeCell ref="A2:H2"/>
    <mergeCell ref="A3:H3"/>
  </mergeCells>
  <phoneticPr fontId="50" type="noConversion"/>
  <printOptions horizontalCentered="1" verticalCentered="1" gridLines="1"/>
  <pageMargins left="3" right="2" top="1" bottom="1" header="0" footer="0"/>
  <pageSetup pageOrder="overThenDown" orientation="landscape" blackAndWhite="1"/>
  <headerFooter alignWithMargins="0">
    <oddHeader>&amp;C@$</oddHeader>
    <oddFooter>&amp;C@&amp;- &amp;P&amp;-$</oddFooter>
  </headerFooter>
</worksheet>
</file>

<file path=xl/worksheets/sheet18.xml><?xml version="1.0" encoding="utf-8"?>
<worksheet xmlns="http://schemas.openxmlformats.org/spreadsheetml/2006/main" xmlns:r="http://schemas.openxmlformats.org/officeDocument/2006/relationships">
  <dimension ref="A1:M31"/>
  <sheetViews>
    <sheetView showGridLines="0" showZeros="0" workbookViewId="0">
      <selection activeCell="F16" sqref="F16"/>
    </sheetView>
  </sheetViews>
  <sheetFormatPr defaultColWidth="12.125" defaultRowHeight="17.100000000000001" customHeight="1"/>
  <cols>
    <col min="1" max="1" width="37.75" customWidth="1"/>
    <col min="2" max="2" width="21.125" customWidth="1"/>
    <col min="3" max="3" width="21.5" customWidth="1"/>
    <col min="4" max="4" width="21.75" customWidth="1"/>
    <col min="5" max="5" width="30.75" customWidth="1"/>
    <col min="6" max="8" width="15.125" customWidth="1"/>
    <col min="9" max="13" width="9.125" hidden="1" customWidth="1"/>
  </cols>
  <sheetData>
    <row r="1" spans="1:9" ht="35.1" customHeight="1">
      <c r="A1" s="142" t="s">
        <v>1917</v>
      </c>
      <c r="B1" s="142"/>
      <c r="C1" s="142"/>
      <c r="D1" s="142"/>
    </row>
    <row r="2" spans="1:9" ht="17.100000000000001" customHeight="1">
      <c r="A2" s="143" t="s">
        <v>64</v>
      </c>
      <c r="B2" s="143"/>
      <c r="C2" s="143"/>
      <c r="D2" s="143"/>
    </row>
    <row r="3" spans="1:9" ht="17.100000000000001" customHeight="1">
      <c r="A3" s="143" t="s">
        <v>1918</v>
      </c>
      <c r="B3" s="143"/>
      <c r="C3" s="143"/>
      <c r="D3" s="143"/>
    </row>
    <row r="4" spans="1:9" ht="17.100000000000001" customHeight="1">
      <c r="A4" s="56" t="s">
        <v>114</v>
      </c>
      <c r="B4" s="56" t="s">
        <v>115</v>
      </c>
      <c r="C4" s="56" t="s">
        <v>116</v>
      </c>
      <c r="D4" s="56" t="s">
        <v>117</v>
      </c>
      <c r="E4" s="51"/>
      <c r="F4" s="51"/>
      <c r="G4" s="51"/>
      <c r="H4" s="51"/>
    </row>
    <row r="5" spans="1:9" ht="17.100000000000001" customHeight="1">
      <c r="A5" s="25" t="s">
        <v>404</v>
      </c>
      <c r="B5" s="44"/>
      <c r="C5" s="44"/>
      <c r="D5" s="44"/>
      <c r="E5" s="48"/>
      <c r="F5" s="48"/>
      <c r="G5" s="48"/>
      <c r="H5" s="48"/>
    </row>
    <row r="6" spans="1:9" ht="17.100000000000001" customHeight="1">
      <c r="A6" s="25" t="s">
        <v>453</v>
      </c>
      <c r="B6" s="26"/>
      <c r="C6" s="26"/>
      <c r="D6" s="26"/>
      <c r="E6" s="48"/>
      <c r="F6" s="48"/>
      <c r="G6" s="48"/>
      <c r="H6" s="48"/>
    </row>
    <row r="7" spans="1:9" ht="17.100000000000001" customHeight="1">
      <c r="A7" s="25" t="s">
        <v>502</v>
      </c>
      <c r="B7" s="26">
        <v>160</v>
      </c>
      <c r="C7" s="26">
        <v>83</v>
      </c>
      <c r="D7" s="26">
        <v>22</v>
      </c>
      <c r="E7" s="48"/>
      <c r="F7" s="48"/>
      <c r="G7" s="48"/>
      <c r="H7" s="48"/>
    </row>
    <row r="8" spans="1:9" ht="17.100000000000001" customHeight="1">
      <c r="A8" s="25" t="s">
        <v>543</v>
      </c>
      <c r="B8" s="46"/>
      <c r="C8" s="46"/>
      <c r="D8" s="46"/>
      <c r="E8" s="52"/>
      <c r="F8" s="52"/>
      <c r="G8" s="52"/>
      <c r="H8" s="52"/>
      <c r="I8" s="35"/>
    </row>
    <row r="9" spans="1:9" ht="17.100000000000001" customHeight="1">
      <c r="A9" s="25" t="s">
        <v>650</v>
      </c>
      <c r="B9" s="46"/>
      <c r="C9" s="46"/>
      <c r="D9" s="46"/>
      <c r="E9" s="36"/>
      <c r="F9" s="36"/>
      <c r="G9" s="36"/>
      <c r="H9" s="36"/>
      <c r="I9" s="35"/>
    </row>
    <row r="10" spans="1:9" ht="17.100000000000001" customHeight="1">
      <c r="A10" s="25" t="s">
        <v>718</v>
      </c>
      <c r="B10" s="26"/>
      <c r="C10" s="26"/>
      <c r="D10" s="26"/>
      <c r="E10" s="52"/>
      <c r="F10" s="52"/>
      <c r="G10" s="52"/>
      <c r="H10" s="52"/>
    </row>
    <row r="11" spans="1:9" ht="17.100000000000001" customHeight="1">
      <c r="A11" s="25" t="s">
        <v>782</v>
      </c>
      <c r="B11" s="26">
        <v>99139</v>
      </c>
      <c r="C11" s="26">
        <v>114789</v>
      </c>
      <c r="D11" s="26">
        <v>49066</v>
      </c>
      <c r="E11" s="52"/>
      <c r="F11" s="52"/>
      <c r="G11" s="52"/>
      <c r="H11" s="52"/>
    </row>
    <row r="12" spans="1:9" ht="17.100000000000001" customHeight="1">
      <c r="A12" s="25" t="s">
        <v>802</v>
      </c>
      <c r="B12" s="26">
        <v>1619</v>
      </c>
      <c r="C12" s="26">
        <v>1782</v>
      </c>
      <c r="D12" s="26">
        <v>601</v>
      </c>
      <c r="E12" s="52"/>
      <c r="F12" s="52"/>
      <c r="G12" s="52"/>
      <c r="H12" s="52"/>
    </row>
    <row r="13" spans="1:9" ht="17.100000000000001" customHeight="1">
      <c r="A13" s="25" t="s">
        <v>893</v>
      </c>
      <c r="B13" s="26"/>
      <c r="C13" s="26"/>
      <c r="D13" s="26"/>
      <c r="E13" s="52"/>
      <c r="F13" s="52"/>
      <c r="G13" s="52"/>
      <c r="H13" s="52"/>
    </row>
    <row r="14" spans="1:9" ht="17.100000000000001" customHeight="1">
      <c r="A14" s="25" t="s">
        <v>932</v>
      </c>
      <c r="B14" s="26">
        <v>865</v>
      </c>
      <c r="C14" s="26">
        <v>1705</v>
      </c>
      <c r="D14" s="26">
        <v>311</v>
      </c>
      <c r="E14" s="52"/>
      <c r="F14" s="52"/>
      <c r="G14" s="52"/>
      <c r="H14" s="52"/>
    </row>
    <row r="15" spans="1:9" ht="17.100000000000001" customHeight="1">
      <c r="A15" s="25" t="s">
        <v>1025</v>
      </c>
      <c r="B15" s="26"/>
      <c r="C15" s="26"/>
      <c r="D15" s="26"/>
      <c r="E15" s="36"/>
      <c r="F15" s="36"/>
      <c r="G15" s="36"/>
      <c r="H15" s="36"/>
    </row>
    <row r="16" spans="1:9" ht="17.100000000000001" customHeight="1">
      <c r="A16" s="25" t="s">
        <v>1063</v>
      </c>
      <c r="B16" s="26"/>
      <c r="C16" s="26"/>
      <c r="D16" s="26"/>
      <c r="E16" s="36"/>
      <c r="F16" s="36"/>
      <c r="G16" s="36"/>
      <c r="H16" s="36"/>
    </row>
    <row r="17" spans="1:8" ht="17.100000000000001" customHeight="1">
      <c r="A17" s="25" t="s">
        <v>1082</v>
      </c>
      <c r="B17" s="26"/>
      <c r="C17" s="26">
        <v>3500</v>
      </c>
      <c r="D17" s="26"/>
      <c r="E17" s="36"/>
      <c r="F17" s="36"/>
      <c r="G17" s="36"/>
      <c r="H17" s="36"/>
    </row>
    <row r="18" spans="1:8" ht="17.100000000000001" customHeight="1">
      <c r="A18" s="25" t="s">
        <v>1123</v>
      </c>
      <c r="B18" s="26">
        <v>35842</v>
      </c>
      <c r="C18" s="26">
        <v>35842</v>
      </c>
      <c r="D18" s="26">
        <v>6535</v>
      </c>
      <c r="E18" s="36"/>
      <c r="F18" s="36"/>
      <c r="G18" s="36"/>
      <c r="H18" s="36"/>
    </row>
    <row r="19" spans="1:8" ht="17.100000000000001" customHeight="1">
      <c r="A19" s="25" t="s">
        <v>1894</v>
      </c>
      <c r="B19" s="26">
        <v>62264</v>
      </c>
      <c r="C19" s="26">
        <v>58170</v>
      </c>
      <c r="D19" s="26">
        <v>35865</v>
      </c>
      <c r="E19" s="52"/>
      <c r="F19" s="52"/>
      <c r="G19" s="52"/>
      <c r="H19" s="52"/>
    </row>
    <row r="20" spans="1:8" ht="17.100000000000001" customHeight="1">
      <c r="A20" s="25" t="s">
        <v>1161</v>
      </c>
      <c r="B20" s="26">
        <v>15157</v>
      </c>
      <c r="C20" s="26">
        <v>16887</v>
      </c>
      <c r="D20" s="26">
        <v>16887</v>
      </c>
      <c r="E20" s="52"/>
      <c r="F20" s="52"/>
      <c r="G20" s="52"/>
      <c r="H20" s="52"/>
    </row>
    <row r="21" spans="1:8" ht="17.100000000000001" customHeight="1">
      <c r="A21" s="25" t="s">
        <v>1167</v>
      </c>
      <c r="B21" s="26">
        <v>2</v>
      </c>
      <c r="C21" s="26">
        <v>2</v>
      </c>
      <c r="D21" s="26">
        <v>2</v>
      </c>
      <c r="E21" s="52"/>
      <c r="F21" s="52"/>
      <c r="G21" s="52"/>
      <c r="H21" s="52"/>
    </row>
    <row r="22" spans="1:8" ht="17.100000000000001" customHeight="1">
      <c r="A22" s="25" t="s">
        <v>1901</v>
      </c>
      <c r="B22" s="26"/>
      <c r="C22" s="26"/>
      <c r="D22" s="26"/>
      <c r="E22" s="36"/>
      <c r="F22" s="36"/>
      <c r="G22" s="36"/>
      <c r="H22" s="36"/>
    </row>
    <row r="23" spans="1:8" ht="17.100000000000001" customHeight="1">
      <c r="A23" s="21" t="s">
        <v>167</v>
      </c>
      <c r="B23" s="26">
        <v>215048</v>
      </c>
      <c r="C23" s="26">
        <v>232760</v>
      </c>
      <c r="D23" s="26">
        <v>109289</v>
      </c>
      <c r="E23" s="52"/>
      <c r="F23" s="52"/>
      <c r="G23" s="52"/>
      <c r="H23" s="52"/>
    </row>
    <row r="24" spans="1:8" ht="17.100000000000001" customHeight="1">
      <c r="A24" s="25" t="s">
        <v>1271</v>
      </c>
      <c r="B24" s="42"/>
      <c r="C24" s="42"/>
      <c r="D24" s="26">
        <v>6667</v>
      </c>
      <c r="E24" s="52"/>
      <c r="F24" s="52"/>
      <c r="G24" s="52"/>
      <c r="H24" s="52"/>
    </row>
    <row r="25" spans="1:8" ht="17.100000000000001" customHeight="1">
      <c r="A25" s="25" t="s">
        <v>1278</v>
      </c>
      <c r="B25" s="42"/>
      <c r="C25" s="42"/>
      <c r="D25" s="26">
        <v>10442</v>
      </c>
      <c r="E25" s="52"/>
      <c r="F25" s="52"/>
      <c r="G25" s="52"/>
      <c r="H25" s="52"/>
    </row>
    <row r="26" spans="1:8" ht="17.100000000000001" customHeight="1">
      <c r="A26" s="25" t="s">
        <v>1280</v>
      </c>
      <c r="B26" s="42"/>
      <c r="C26" s="42"/>
      <c r="D26" s="26">
        <v>53447</v>
      </c>
      <c r="E26" s="52"/>
      <c r="F26" s="52"/>
      <c r="G26" s="52"/>
      <c r="H26" s="52"/>
    </row>
    <row r="27" spans="1:8" ht="17.100000000000001" customHeight="1">
      <c r="A27" s="25" t="s">
        <v>1289</v>
      </c>
      <c r="B27" s="42"/>
      <c r="C27" s="42"/>
      <c r="D27" s="26"/>
      <c r="E27" s="52"/>
      <c r="F27" s="52"/>
      <c r="G27" s="52"/>
      <c r="H27" s="52"/>
    </row>
    <row r="28" spans="1:8" ht="17.100000000000001" customHeight="1">
      <c r="A28" s="25" t="s">
        <v>1913</v>
      </c>
      <c r="B28" s="42"/>
      <c r="C28" s="42"/>
      <c r="D28" s="26"/>
      <c r="E28" s="52"/>
      <c r="F28" s="52"/>
      <c r="G28" s="52"/>
      <c r="H28" s="52"/>
    </row>
    <row r="29" spans="1:8" ht="17.100000000000001" customHeight="1">
      <c r="A29" s="25" t="s">
        <v>1914</v>
      </c>
      <c r="B29" s="42"/>
      <c r="C29" s="42"/>
      <c r="D29" s="26"/>
      <c r="E29" s="36"/>
      <c r="F29" s="36"/>
      <c r="G29" s="36"/>
      <c r="H29" s="36"/>
    </row>
    <row r="30" spans="1:8" ht="17.100000000000001" customHeight="1">
      <c r="A30" s="68" t="s">
        <v>1291</v>
      </c>
      <c r="B30" s="42"/>
      <c r="C30" s="42"/>
      <c r="D30" s="26">
        <v>123471</v>
      </c>
      <c r="E30" s="52"/>
      <c r="F30" s="52"/>
      <c r="G30" s="52"/>
      <c r="H30" s="52"/>
    </row>
    <row r="31" spans="1:8" ht="17.100000000000001" customHeight="1">
      <c r="A31" s="21" t="s">
        <v>1916</v>
      </c>
      <c r="B31" s="42"/>
      <c r="C31" s="42"/>
      <c r="D31" s="26">
        <v>303316</v>
      </c>
      <c r="E31" s="52"/>
      <c r="F31" s="52"/>
      <c r="G31" s="52"/>
      <c r="H31" s="52"/>
    </row>
  </sheetData>
  <mergeCells count="3">
    <mergeCell ref="A1:D1"/>
    <mergeCell ref="A2:D2"/>
    <mergeCell ref="A3:D3"/>
  </mergeCells>
  <phoneticPr fontId="50" type="noConversion"/>
  <printOptions horizontalCentered="1" verticalCentered="1" gridLines="1"/>
  <pageMargins left="3" right="2" top="1" bottom="1" header="0" footer="0"/>
  <pageSetup pageOrder="overThenDown" orientation="landscape" blackAndWhite="1"/>
  <headerFooter alignWithMargins="0">
    <oddHeader>&amp;C@$</oddHeader>
    <oddFooter>&amp;C@&amp;- &amp;P&amp;-$</oddFooter>
  </headerFooter>
</worksheet>
</file>

<file path=xl/worksheets/sheet19.xml><?xml version="1.0" encoding="utf-8"?>
<worksheet xmlns="http://schemas.openxmlformats.org/spreadsheetml/2006/main" xmlns:r="http://schemas.openxmlformats.org/officeDocument/2006/relationships">
  <dimension ref="A1:K344"/>
  <sheetViews>
    <sheetView showGridLines="0" showZeros="0" workbookViewId="0">
      <selection activeCell="I8" sqref="I8"/>
    </sheetView>
  </sheetViews>
  <sheetFormatPr defaultColWidth="12.125" defaultRowHeight="17.100000000000001" customHeight="1"/>
  <cols>
    <col min="1" max="1" width="20.125" customWidth="1"/>
    <col min="2" max="2" width="43.125" customWidth="1"/>
    <col min="3" max="3" width="34" style="111" customWidth="1"/>
    <col min="4" max="5" width="15.125" customWidth="1"/>
    <col min="6" max="12" width="8.375" customWidth="1"/>
  </cols>
  <sheetData>
    <row r="1" spans="1:7" ht="35.1" customHeight="1">
      <c r="A1" s="142" t="s">
        <v>2579</v>
      </c>
      <c r="B1" s="142"/>
      <c r="C1" s="142"/>
    </row>
    <row r="2" spans="1:7" ht="17.100000000000001" customHeight="1">
      <c r="A2" s="143" t="s">
        <v>66</v>
      </c>
      <c r="B2" s="143"/>
      <c r="C2" s="143"/>
    </row>
    <row r="3" spans="1:7" ht="17.100000000000001" customHeight="1">
      <c r="A3" s="148" t="s">
        <v>1918</v>
      </c>
      <c r="B3" s="148"/>
      <c r="C3" s="148"/>
    </row>
    <row r="4" spans="1:7" ht="17.100000000000001" customHeight="1">
      <c r="A4" s="102"/>
      <c r="B4" s="110" t="s">
        <v>2580</v>
      </c>
      <c r="C4" s="103">
        <v>109088.7</v>
      </c>
      <c r="D4" s="51"/>
      <c r="E4" s="51"/>
      <c r="F4" s="51"/>
    </row>
    <row r="5" spans="1:7" ht="17.100000000000001" customHeight="1">
      <c r="A5" s="102">
        <v>205</v>
      </c>
      <c r="B5" s="109" t="s">
        <v>2581</v>
      </c>
      <c r="C5" s="104">
        <v>0</v>
      </c>
      <c r="D5" s="48"/>
      <c r="E5" s="48"/>
      <c r="F5" s="48"/>
    </row>
    <row r="6" spans="1:7" ht="17.100000000000001" customHeight="1">
      <c r="A6" s="102">
        <v>20598</v>
      </c>
      <c r="B6" s="110" t="s">
        <v>2582</v>
      </c>
      <c r="C6" s="100">
        <v>0</v>
      </c>
      <c r="D6" s="48"/>
      <c r="E6" s="48"/>
      <c r="F6" s="48"/>
    </row>
    <row r="7" spans="1:7" ht="17.100000000000001" customHeight="1">
      <c r="A7" s="102">
        <v>2059801</v>
      </c>
      <c r="B7" s="102" t="s">
        <v>2583</v>
      </c>
      <c r="C7" s="108">
        <v>0</v>
      </c>
      <c r="D7" s="48"/>
      <c r="E7" s="48"/>
      <c r="F7" s="48"/>
    </row>
    <row r="8" spans="1:7" ht="17.100000000000001" customHeight="1">
      <c r="A8" s="102">
        <v>2059802</v>
      </c>
      <c r="B8" s="102" t="s">
        <v>2584</v>
      </c>
      <c r="C8" s="108">
        <v>0</v>
      </c>
      <c r="D8" s="52"/>
      <c r="E8" s="52"/>
      <c r="F8" s="52"/>
      <c r="G8" s="35"/>
    </row>
    <row r="9" spans="1:7" ht="17.100000000000001" customHeight="1">
      <c r="A9" s="102">
        <v>2059803</v>
      </c>
      <c r="B9" s="102" t="s">
        <v>2585</v>
      </c>
      <c r="C9" s="108">
        <v>0</v>
      </c>
      <c r="D9" s="36"/>
      <c r="E9" s="36"/>
      <c r="F9" s="36"/>
      <c r="G9" s="35"/>
    </row>
    <row r="10" spans="1:7" ht="17.100000000000001" customHeight="1">
      <c r="A10" s="102">
        <v>2059804</v>
      </c>
      <c r="B10" s="102" t="s">
        <v>2586</v>
      </c>
      <c r="C10" s="108">
        <v>0</v>
      </c>
      <c r="D10" s="52"/>
      <c r="E10" s="52"/>
      <c r="F10" s="52"/>
    </row>
    <row r="11" spans="1:7" ht="17.100000000000001" customHeight="1">
      <c r="A11" s="102">
        <v>2059899</v>
      </c>
      <c r="B11" s="102" t="s">
        <v>2587</v>
      </c>
      <c r="C11" s="108">
        <v>0</v>
      </c>
      <c r="D11" s="52"/>
      <c r="E11" s="52"/>
      <c r="F11" s="52"/>
    </row>
    <row r="12" spans="1:7" ht="17.100000000000001" customHeight="1">
      <c r="A12" s="102">
        <v>206</v>
      </c>
      <c r="B12" s="110" t="s">
        <v>2588</v>
      </c>
      <c r="C12" s="99">
        <v>0</v>
      </c>
      <c r="D12" s="52"/>
      <c r="E12" s="52"/>
      <c r="F12" s="52"/>
    </row>
    <row r="13" spans="1:7" ht="17.100000000000001" customHeight="1">
      <c r="A13" s="102">
        <v>20610</v>
      </c>
      <c r="B13" s="110" t="s">
        <v>2589</v>
      </c>
      <c r="C13" s="99">
        <v>0</v>
      </c>
      <c r="D13" s="52"/>
      <c r="E13" s="52"/>
      <c r="F13" s="52"/>
    </row>
    <row r="14" spans="1:7" ht="17.100000000000001" customHeight="1">
      <c r="A14" s="102">
        <v>2061001</v>
      </c>
      <c r="B14" s="102" t="s">
        <v>2590</v>
      </c>
      <c r="C14" s="108">
        <v>0</v>
      </c>
      <c r="D14" s="52"/>
      <c r="E14" s="52"/>
      <c r="F14" s="52"/>
    </row>
    <row r="15" spans="1:7" ht="17.100000000000001" customHeight="1">
      <c r="A15" s="102">
        <v>2061002</v>
      </c>
      <c r="B15" s="102" t="s">
        <v>2591</v>
      </c>
      <c r="C15" s="108">
        <v>0</v>
      </c>
      <c r="D15" s="36"/>
      <c r="E15" s="36"/>
      <c r="F15" s="36"/>
    </row>
    <row r="16" spans="1:7" ht="17.100000000000001" customHeight="1">
      <c r="A16" s="102">
        <v>2061003</v>
      </c>
      <c r="B16" s="102" t="s">
        <v>2592</v>
      </c>
      <c r="C16" s="108">
        <v>0</v>
      </c>
      <c r="D16" s="36"/>
      <c r="E16" s="36"/>
      <c r="F16" s="36"/>
    </row>
    <row r="17" spans="1:6" ht="17.100000000000001" customHeight="1">
      <c r="A17" s="102">
        <v>2061004</v>
      </c>
      <c r="B17" s="102" t="s">
        <v>2593</v>
      </c>
      <c r="C17" s="108">
        <v>0</v>
      </c>
      <c r="D17" s="36"/>
      <c r="E17" s="36"/>
      <c r="F17" s="36"/>
    </row>
    <row r="18" spans="1:6" ht="17.100000000000001" customHeight="1">
      <c r="A18" s="102">
        <v>2061005</v>
      </c>
      <c r="B18" s="102" t="s">
        <v>2594</v>
      </c>
      <c r="C18" s="108">
        <v>0</v>
      </c>
      <c r="D18" s="36"/>
      <c r="E18" s="36"/>
      <c r="F18" s="36"/>
    </row>
    <row r="19" spans="1:6" ht="17.100000000000001" customHeight="1">
      <c r="A19" s="102">
        <v>2061099</v>
      </c>
      <c r="B19" s="102" t="s">
        <v>2595</v>
      </c>
      <c r="C19" s="108">
        <v>0</v>
      </c>
      <c r="D19" s="52"/>
      <c r="E19" s="52"/>
      <c r="F19" s="52"/>
    </row>
    <row r="20" spans="1:6" ht="17.100000000000001" customHeight="1">
      <c r="A20" s="102">
        <v>20698</v>
      </c>
      <c r="B20" s="110" t="s">
        <v>2582</v>
      </c>
      <c r="C20" s="99">
        <v>0</v>
      </c>
      <c r="D20" s="52"/>
      <c r="E20" s="52"/>
      <c r="F20" s="52"/>
    </row>
    <row r="21" spans="1:6" ht="17.100000000000001" customHeight="1">
      <c r="A21" s="102">
        <v>2069801</v>
      </c>
      <c r="B21" s="102" t="s">
        <v>2596</v>
      </c>
      <c r="C21" s="108">
        <v>0</v>
      </c>
      <c r="D21" s="52"/>
      <c r="E21" s="52"/>
      <c r="F21" s="52"/>
    </row>
    <row r="22" spans="1:6" ht="17.100000000000001" customHeight="1">
      <c r="A22" s="102">
        <v>2069802</v>
      </c>
      <c r="B22" s="102" t="s">
        <v>2597</v>
      </c>
      <c r="C22" s="108">
        <v>0</v>
      </c>
      <c r="D22" s="36"/>
      <c r="E22" s="36"/>
      <c r="F22" s="36"/>
    </row>
    <row r="23" spans="1:6" ht="17.100000000000001" customHeight="1">
      <c r="A23" s="102">
        <v>2069803</v>
      </c>
      <c r="B23" s="102" t="s">
        <v>2598</v>
      </c>
      <c r="C23" s="108">
        <v>0</v>
      </c>
      <c r="D23" s="52"/>
      <c r="E23" s="52"/>
      <c r="F23" s="52"/>
    </row>
    <row r="24" spans="1:6" ht="17.100000000000001" customHeight="1">
      <c r="A24" s="102">
        <v>2069804</v>
      </c>
      <c r="B24" s="102" t="s">
        <v>2599</v>
      </c>
      <c r="C24" s="108">
        <v>0</v>
      </c>
      <c r="D24" s="52"/>
      <c r="E24" s="52"/>
      <c r="F24" s="52"/>
    </row>
    <row r="25" spans="1:6" ht="17.100000000000001" customHeight="1">
      <c r="A25" s="102">
        <v>2069805</v>
      </c>
      <c r="B25" s="102" t="s">
        <v>2600</v>
      </c>
      <c r="C25" s="108">
        <v>0</v>
      </c>
      <c r="D25" s="52"/>
      <c r="E25" s="52"/>
      <c r="F25" s="52"/>
    </row>
    <row r="26" spans="1:6" ht="17.100000000000001" customHeight="1">
      <c r="A26" s="102">
        <v>2069899</v>
      </c>
      <c r="B26" s="102" t="s">
        <v>2601</v>
      </c>
      <c r="C26" s="108">
        <v>0</v>
      </c>
      <c r="D26" s="52"/>
      <c r="E26" s="52"/>
      <c r="F26" s="52"/>
    </row>
    <row r="27" spans="1:6" ht="17.100000000000001" customHeight="1">
      <c r="A27" s="102">
        <v>207</v>
      </c>
      <c r="B27" s="110" t="s">
        <v>2602</v>
      </c>
      <c r="C27" s="99">
        <v>21.8</v>
      </c>
      <c r="D27" s="52"/>
      <c r="E27" s="52"/>
      <c r="F27" s="52"/>
    </row>
    <row r="28" spans="1:6" ht="17.100000000000001" customHeight="1">
      <c r="A28" s="102">
        <v>20707</v>
      </c>
      <c r="B28" s="110" t="s">
        <v>2603</v>
      </c>
      <c r="C28" s="99">
        <v>0</v>
      </c>
      <c r="D28" s="52"/>
      <c r="E28" s="52"/>
      <c r="F28" s="52"/>
    </row>
    <row r="29" spans="1:6" ht="17.100000000000001" customHeight="1">
      <c r="A29" s="102">
        <v>2070701</v>
      </c>
      <c r="B29" s="102" t="s">
        <v>2604</v>
      </c>
      <c r="C29" s="108">
        <v>0</v>
      </c>
      <c r="D29" s="36"/>
      <c r="E29" s="36"/>
      <c r="F29" s="36"/>
    </row>
    <row r="30" spans="1:6" ht="17.100000000000001" customHeight="1">
      <c r="A30" s="102">
        <v>2070702</v>
      </c>
      <c r="B30" s="102" t="s">
        <v>2605</v>
      </c>
      <c r="C30" s="108">
        <v>0</v>
      </c>
      <c r="D30" s="52"/>
      <c r="E30" s="52"/>
      <c r="F30" s="52"/>
    </row>
    <row r="31" spans="1:6" ht="17.100000000000001" customHeight="1">
      <c r="A31" s="102">
        <v>2070703</v>
      </c>
      <c r="B31" s="102" t="s">
        <v>2606</v>
      </c>
      <c r="C31" s="108">
        <v>0</v>
      </c>
      <c r="D31" s="52"/>
      <c r="E31" s="52"/>
      <c r="F31" s="52"/>
    </row>
    <row r="32" spans="1:6" ht="17.100000000000001" customHeight="1">
      <c r="A32" s="102">
        <v>2070704</v>
      </c>
      <c r="B32" s="102" t="s">
        <v>2607</v>
      </c>
      <c r="C32" s="108">
        <v>0</v>
      </c>
    </row>
    <row r="33" spans="1:3" ht="17.100000000000001" customHeight="1">
      <c r="A33" s="102">
        <v>2070799</v>
      </c>
      <c r="B33" s="102" t="s">
        <v>2608</v>
      </c>
      <c r="C33" s="108">
        <v>0</v>
      </c>
    </row>
    <row r="34" spans="1:3" ht="17.100000000000001" customHeight="1">
      <c r="A34" s="102">
        <v>20709</v>
      </c>
      <c r="B34" s="110" t="s">
        <v>2609</v>
      </c>
      <c r="C34" s="99">
        <v>21.8</v>
      </c>
    </row>
    <row r="35" spans="1:3" ht="17.100000000000001" customHeight="1">
      <c r="A35" s="102">
        <v>2070901</v>
      </c>
      <c r="B35" s="102" t="s">
        <v>2610</v>
      </c>
      <c r="C35" s="108">
        <v>0</v>
      </c>
    </row>
    <row r="36" spans="1:3" ht="17.100000000000001" customHeight="1">
      <c r="A36" s="102">
        <v>2070902</v>
      </c>
      <c r="B36" s="102" t="s">
        <v>2611</v>
      </c>
      <c r="C36" s="108">
        <v>0</v>
      </c>
    </row>
    <row r="37" spans="1:3" ht="17.100000000000001" customHeight="1">
      <c r="A37" s="102">
        <v>2070903</v>
      </c>
      <c r="B37" s="102" t="s">
        <v>2612</v>
      </c>
      <c r="C37" s="108">
        <v>0</v>
      </c>
    </row>
    <row r="38" spans="1:3" ht="17.100000000000001" customHeight="1">
      <c r="A38" s="102">
        <v>2070904</v>
      </c>
      <c r="B38" s="102" t="s">
        <v>2613</v>
      </c>
      <c r="C38" s="108">
        <v>21.8</v>
      </c>
    </row>
    <row r="39" spans="1:3" ht="17.100000000000001" customHeight="1">
      <c r="A39" s="102">
        <v>2070999</v>
      </c>
      <c r="B39" s="102" t="s">
        <v>2614</v>
      </c>
      <c r="C39" s="108">
        <v>0</v>
      </c>
    </row>
    <row r="40" spans="1:3" ht="17.100000000000001" customHeight="1">
      <c r="A40" s="102">
        <v>20710</v>
      </c>
      <c r="B40" s="110" t="s">
        <v>2615</v>
      </c>
      <c r="C40" s="99">
        <v>0</v>
      </c>
    </row>
    <row r="41" spans="1:3" ht="17.100000000000001" customHeight="1">
      <c r="A41" s="102">
        <v>2071001</v>
      </c>
      <c r="B41" s="102" t="s">
        <v>2616</v>
      </c>
      <c r="C41" s="108">
        <v>0</v>
      </c>
    </row>
    <row r="42" spans="1:3" ht="17.100000000000001" customHeight="1">
      <c r="A42" s="102">
        <v>2071099</v>
      </c>
      <c r="B42" s="102" t="s">
        <v>2617</v>
      </c>
      <c r="C42" s="108">
        <v>0</v>
      </c>
    </row>
    <row r="43" spans="1:3" ht="17.100000000000001" customHeight="1">
      <c r="A43" s="102">
        <v>20798</v>
      </c>
      <c r="B43" s="110" t="s">
        <v>2582</v>
      </c>
      <c r="C43" s="99">
        <v>0</v>
      </c>
    </row>
    <row r="44" spans="1:3" ht="17.100000000000001" customHeight="1">
      <c r="A44" s="102">
        <v>2079801</v>
      </c>
      <c r="B44" s="102" t="s">
        <v>2618</v>
      </c>
      <c r="C44" s="108">
        <v>0</v>
      </c>
    </row>
    <row r="45" spans="1:3" ht="17.100000000000001" customHeight="1">
      <c r="A45" s="102">
        <v>2079802</v>
      </c>
      <c r="B45" s="102" t="s">
        <v>2619</v>
      </c>
      <c r="C45" s="108">
        <v>0</v>
      </c>
    </row>
    <row r="46" spans="1:3" ht="17.100000000000001" customHeight="1">
      <c r="A46" s="102">
        <v>2079803</v>
      </c>
      <c r="B46" s="102" t="s">
        <v>2620</v>
      </c>
      <c r="C46" s="108">
        <v>0</v>
      </c>
    </row>
    <row r="47" spans="1:3" ht="17.100000000000001" customHeight="1">
      <c r="A47" s="102">
        <v>2079804</v>
      </c>
      <c r="B47" s="102" t="s">
        <v>2621</v>
      </c>
      <c r="C47" s="108">
        <v>0</v>
      </c>
    </row>
    <row r="48" spans="1:3" ht="17.100000000000001" customHeight="1">
      <c r="A48" s="102">
        <v>2079805</v>
      </c>
      <c r="B48" s="102" t="s">
        <v>2622</v>
      </c>
      <c r="C48" s="108">
        <v>0</v>
      </c>
    </row>
    <row r="49" spans="1:3" ht="17.100000000000001" customHeight="1">
      <c r="A49" s="102">
        <v>2079899</v>
      </c>
      <c r="B49" s="102" t="s">
        <v>2623</v>
      </c>
      <c r="C49" s="108">
        <v>0</v>
      </c>
    </row>
    <row r="50" spans="1:3" ht="17.100000000000001" customHeight="1">
      <c r="A50" s="102">
        <v>208</v>
      </c>
      <c r="B50" s="110" t="s">
        <v>2624</v>
      </c>
      <c r="C50" s="99">
        <v>0</v>
      </c>
    </row>
    <row r="51" spans="1:3" ht="17.100000000000001" customHeight="1">
      <c r="A51" s="102">
        <v>20898</v>
      </c>
      <c r="B51" s="110" t="s">
        <v>2582</v>
      </c>
      <c r="C51" s="99">
        <v>0</v>
      </c>
    </row>
    <row r="52" spans="1:3" ht="17.100000000000001" customHeight="1">
      <c r="A52" s="102">
        <v>2089801</v>
      </c>
      <c r="B52" s="102" t="s">
        <v>2625</v>
      </c>
      <c r="C52" s="108">
        <v>0</v>
      </c>
    </row>
    <row r="53" spans="1:3" ht="17.100000000000001" customHeight="1">
      <c r="A53" s="102">
        <v>2089802</v>
      </c>
      <c r="B53" s="102" t="s">
        <v>2626</v>
      </c>
      <c r="C53" s="108">
        <v>0</v>
      </c>
    </row>
    <row r="54" spans="1:3" ht="17.100000000000001" customHeight="1">
      <c r="A54" s="102">
        <v>2089899</v>
      </c>
      <c r="B54" s="102" t="s">
        <v>2627</v>
      </c>
      <c r="C54" s="108">
        <v>0</v>
      </c>
    </row>
    <row r="55" spans="1:3" ht="17.100000000000001" customHeight="1">
      <c r="A55" s="102">
        <v>210</v>
      </c>
      <c r="B55" s="110" t="s">
        <v>2628</v>
      </c>
      <c r="C55" s="99">
        <v>0</v>
      </c>
    </row>
    <row r="56" spans="1:3" ht="17.100000000000001" customHeight="1">
      <c r="A56" s="102">
        <v>21098</v>
      </c>
      <c r="B56" s="110" t="s">
        <v>2582</v>
      </c>
      <c r="C56" s="99">
        <v>0</v>
      </c>
    </row>
    <row r="57" spans="1:3" ht="17.100000000000001" customHeight="1">
      <c r="A57" s="102">
        <v>2109801</v>
      </c>
      <c r="B57" s="102" t="s">
        <v>2629</v>
      </c>
      <c r="C57" s="108">
        <v>0</v>
      </c>
    </row>
    <row r="58" spans="1:3" ht="17.100000000000001" customHeight="1">
      <c r="A58" s="102">
        <v>2109802</v>
      </c>
      <c r="B58" s="102" t="s">
        <v>2630</v>
      </c>
      <c r="C58" s="108">
        <v>0</v>
      </c>
    </row>
    <row r="59" spans="1:3" ht="17.100000000000001" customHeight="1">
      <c r="A59" s="102">
        <v>2109803</v>
      </c>
      <c r="B59" s="102" t="s">
        <v>2631</v>
      </c>
      <c r="C59" s="108">
        <v>0</v>
      </c>
    </row>
    <row r="60" spans="1:3" ht="17.100000000000001" customHeight="1">
      <c r="A60" s="102">
        <v>2109804</v>
      </c>
      <c r="B60" s="102" t="s">
        <v>2632</v>
      </c>
      <c r="C60" s="108">
        <v>0</v>
      </c>
    </row>
    <row r="61" spans="1:3" ht="17.100000000000001" customHeight="1">
      <c r="A61" s="102">
        <v>2109899</v>
      </c>
      <c r="B61" s="102" t="s">
        <v>2633</v>
      </c>
      <c r="C61" s="108">
        <v>0</v>
      </c>
    </row>
    <row r="62" spans="1:3" ht="17.100000000000001" customHeight="1">
      <c r="A62" s="102">
        <v>211</v>
      </c>
      <c r="B62" s="110" t="s">
        <v>2634</v>
      </c>
      <c r="C62" s="99">
        <v>0</v>
      </c>
    </row>
    <row r="63" spans="1:3" ht="17.100000000000001" customHeight="1">
      <c r="A63" s="102">
        <v>21160</v>
      </c>
      <c r="B63" s="110" t="s">
        <v>2635</v>
      </c>
      <c r="C63" s="99">
        <v>0</v>
      </c>
    </row>
    <row r="64" spans="1:3" ht="17.100000000000001" customHeight="1">
      <c r="A64" s="102">
        <v>2116001</v>
      </c>
      <c r="B64" s="102" t="s">
        <v>2636</v>
      </c>
      <c r="C64" s="108">
        <v>0</v>
      </c>
    </row>
    <row r="65" spans="1:3" ht="17.100000000000001" customHeight="1">
      <c r="A65" s="102">
        <v>2116002</v>
      </c>
      <c r="B65" s="102" t="s">
        <v>2637</v>
      </c>
      <c r="C65" s="108">
        <v>0</v>
      </c>
    </row>
    <row r="66" spans="1:3" ht="17.100000000000001" customHeight="1">
      <c r="A66" s="102">
        <v>2116003</v>
      </c>
      <c r="B66" s="102" t="s">
        <v>2638</v>
      </c>
      <c r="C66" s="108">
        <v>0</v>
      </c>
    </row>
    <row r="67" spans="1:3" ht="17.100000000000001" customHeight="1">
      <c r="A67" s="102">
        <v>2116099</v>
      </c>
      <c r="B67" s="102" t="s">
        <v>2639</v>
      </c>
      <c r="C67" s="108">
        <v>0</v>
      </c>
    </row>
    <row r="68" spans="1:3" ht="17.100000000000001" customHeight="1">
      <c r="A68" s="102">
        <v>21161</v>
      </c>
      <c r="B68" s="110" t="s">
        <v>2640</v>
      </c>
      <c r="C68" s="99">
        <v>0</v>
      </c>
    </row>
    <row r="69" spans="1:3" ht="17.100000000000001" customHeight="1">
      <c r="A69" s="102">
        <v>2116101</v>
      </c>
      <c r="B69" s="102" t="s">
        <v>2641</v>
      </c>
      <c r="C69" s="108">
        <v>0</v>
      </c>
    </row>
    <row r="70" spans="1:3" ht="17.100000000000001" customHeight="1">
      <c r="A70" s="102">
        <v>2116102</v>
      </c>
      <c r="B70" s="102" t="s">
        <v>2642</v>
      </c>
      <c r="C70" s="108">
        <v>0</v>
      </c>
    </row>
    <row r="71" spans="1:3" ht="17.100000000000001" customHeight="1">
      <c r="A71" s="102">
        <v>2116103</v>
      </c>
      <c r="B71" s="102" t="s">
        <v>2643</v>
      </c>
      <c r="C71" s="108">
        <v>0</v>
      </c>
    </row>
    <row r="72" spans="1:3" ht="17.100000000000001" customHeight="1">
      <c r="A72" s="102">
        <v>2116104</v>
      </c>
      <c r="B72" s="102" t="s">
        <v>2644</v>
      </c>
      <c r="C72" s="108">
        <v>0</v>
      </c>
    </row>
    <row r="73" spans="1:3" ht="17.100000000000001" customHeight="1">
      <c r="A73" s="102">
        <v>21198</v>
      </c>
      <c r="B73" s="110" t="s">
        <v>2582</v>
      </c>
      <c r="C73" s="99">
        <v>0</v>
      </c>
    </row>
    <row r="74" spans="1:3" ht="17.100000000000001" customHeight="1">
      <c r="A74" s="102">
        <v>2119801</v>
      </c>
      <c r="B74" s="102" t="s">
        <v>2645</v>
      </c>
      <c r="C74" s="108">
        <v>0</v>
      </c>
    </row>
    <row r="75" spans="1:3" ht="17.100000000000001" customHeight="1">
      <c r="A75" s="102">
        <v>2119802</v>
      </c>
      <c r="B75" s="102" t="s">
        <v>2646</v>
      </c>
      <c r="C75" s="108">
        <v>0</v>
      </c>
    </row>
    <row r="76" spans="1:3" ht="17.100000000000001" customHeight="1">
      <c r="A76" s="102">
        <v>2119803</v>
      </c>
      <c r="B76" s="102" t="s">
        <v>2647</v>
      </c>
      <c r="C76" s="108">
        <v>0</v>
      </c>
    </row>
    <row r="77" spans="1:3" ht="17.100000000000001" customHeight="1">
      <c r="A77" s="102">
        <v>2119899</v>
      </c>
      <c r="B77" s="102" t="s">
        <v>2648</v>
      </c>
      <c r="C77" s="108">
        <v>0</v>
      </c>
    </row>
    <row r="78" spans="1:3" ht="17.100000000000001" customHeight="1">
      <c r="A78" s="102">
        <v>212</v>
      </c>
      <c r="B78" s="110" t="s">
        <v>2649</v>
      </c>
      <c r="C78" s="99">
        <v>48965.59</v>
      </c>
    </row>
    <row r="79" spans="1:3" ht="17.100000000000001" customHeight="1">
      <c r="A79" s="102">
        <v>21208</v>
      </c>
      <c r="B79" s="110" t="s">
        <v>2650</v>
      </c>
      <c r="C79" s="99">
        <v>10916.17</v>
      </c>
    </row>
    <row r="80" spans="1:3" ht="17.100000000000001" customHeight="1">
      <c r="A80" s="102">
        <v>2120801</v>
      </c>
      <c r="B80" s="102" t="s">
        <v>2651</v>
      </c>
      <c r="C80" s="108">
        <v>12.67</v>
      </c>
    </row>
    <row r="81" spans="1:3" ht="17.100000000000001" customHeight="1">
      <c r="A81" s="102">
        <v>2120802</v>
      </c>
      <c r="B81" s="102" t="s">
        <v>2652</v>
      </c>
      <c r="C81" s="108">
        <v>1597.12</v>
      </c>
    </row>
    <row r="82" spans="1:3" ht="17.100000000000001" customHeight="1">
      <c r="A82" s="102">
        <v>2120803</v>
      </c>
      <c r="B82" s="102" t="s">
        <v>2653</v>
      </c>
      <c r="C82" s="108">
        <v>4019.28</v>
      </c>
    </row>
    <row r="83" spans="1:3" ht="17.100000000000001" customHeight="1">
      <c r="A83" s="102">
        <v>2120804</v>
      </c>
      <c r="B83" s="102" t="s">
        <v>2654</v>
      </c>
      <c r="C83" s="108">
        <v>562.46</v>
      </c>
    </row>
    <row r="84" spans="1:3" ht="17.100000000000001" customHeight="1">
      <c r="A84" s="102">
        <v>2120805</v>
      </c>
      <c r="B84" s="102" t="s">
        <v>2655</v>
      </c>
      <c r="C84" s="108">
        <v>0</v>
      </c>
    </row>
    <row r="85" spans="1:3" ht="17.100000000000001" customHeight="1">
      <c r="A85" s="102">
        <v>2120806</v>
      </c>
      <c r="B85" s="102" t="s">
        <v>2656</v>
      </c>
      <c r="C85" s="108">
        <v>22.02</v>
      </c>
    </row>
    <row r="86" spans="1:3" ht="17.100000000000001" customHeight="1">
      <c r="A86" s="102">
        <v>2120807</v>
      </c>
      <c r="B86" s="102" t="s">
        <v>2657</v>
      </c>
      <c r="C86" s="108">
        <v>0</v>
      </c>
    </row>
    <row r="87" spans="1:3" ht="17.100000000000001" customHeight="1">
      <c r="A87" s="102">
        <v>2120809</v>
      </c>
      <c r="B87" s="102" t="s">
        <v>2658</v>
      </c>
      <c r="C87" s="108">
        <v>0</v>
      </c>
    </row>
    <row r="88" spans="1:3" ht="17.100000000000001" customHeight="1">
      <c r="A88" s="102">
        <v>2120810</v>
      </c>
      <c r="B88" s="102" t="s">
        <v>2659</v>
      </c>
      <c r="C88" s="108">
        <v>0</v>
      </c>
    </row>
    <row r="89" spans="1:3" ht="17.100000000000001" customHeight="1">
      <c r="A89" s="102">
        <v>2120811</v>
      </c>
      <c r="B89" s="102" t="s">
        <v>2660</v>
      </c>
      <c r="C89" s="108">
        <v>5.21</v>
      </c>
    </row>
    <row r="90" spans="1:3" ht="17.100000000000001" customHeight="1">
      <c r="A90" s="102">
        <v>2120813</v>
      </c>
      <c r="B90" s="102" t="s">
        <v>2661</v>
      </c>
      <c r="C90" s="108">
        <v>0</v>
      </c>
    </row>
    <row r="91" spans="1:3" ht="17.100000000000001" customHeight="1">
      <c r="A91" s="102">
        <v>2120814</v>
      </c>
      <c r="B91" s="102" t="s">
        <v>2662</v>
      </c>
      <c r="C91" s="108">
        <v>0</v>
      </c>
    </row>
    <row r="92" spans="1:3" ht="17.100000000000001" customHeight="1">
      <c r="A92" s="102">
        <v>2120815</v>
      </c>
      <c r="B92" s="102" t="s">
        <v>2663</v>
      </c>
      <c r="C92" s="108">
        <v>0</v>
      </c>
    </row>
    <row r="93" spans="1:3" ht="17.100000000000001" customHeight="1">
      <c r="A93" s="102">
        <v>2120816</v>
      </c>
      <c r="B93" s="102" t="s">
        <v>2664</v>
      </c>
      <c r="C93" s="108">
        <v>0</v>
      </c>
    </row>
    <row r="94" spans="1:3" ht="17.100000000000001" customHeight="1">
      <c r="A94" s="102">
        <v>2120899</v>
      </c>
      <c r="B94" s="102" t="s">
        <v>2665</v>
      </c>
      <c r="C94" s="108">
        <v>4697.41</v>
      </c>
    </row>
    <row r="95" spans="1:3" ht="17.100000000000001" customHeight="1">
      <c r="A95" s="102">
        <v>21210</v>
      </c>
      <c r="B95" s="110" t="s">
        <v>2666</v>
      </c>
      <c r="C95" s="99">
        <v>0</v>
      </c>
    </row>
    <row r="96" spans="1:3" ht="17.100000000000001" customHeight="1">
      <c r="A96" s="102">
        <v>2121001</v>
      </c>
      <c r="B96" s="102" t="s">
        <v>2651</v>
      </c>
      <c r="C96" s="108">
        <v>0</v>
      </c>
    </row>
    <row r="97" spans="1:3" ht="17.100000000000001" customHeight="1">
      <c r="A97" s="102">
        <v>2121002</v>
      </c>
      <c r="B97" s="102" t="s">
        <v>2652</v>
      </c>
      <c r="C97" s="108">
        <v>0</v>
      </c>
    </row>
    <row r="98" spans="1:3" ht="17.100000000000001" customHeight="1">
      <c r="A98" s="102">
        <v>2121099</v>
      </c>
      <c r="B98" s="102" t="s">
        <v>2667</v>
      </c>
      <c r="C98" s="108">
        <v>0</v>
      </c>
    </row>
    <row r="99" spans="1:3" ht="17.100000000000001" customHeight="1">
      <c r="A99" s="102">
        <v>21211</v>
      </c>
      <c r="B99" s="110" t="s">
        <v>2668</v>
      </c>
      <c r="C99" s="99">
        <v>0</v>
      </c>
    </row>
    <row r="100" spans="1:3" ht="17.100000000000001" customHeight="1">
      <c r="A100" s="102">
        <v>21213</v>
      </c>
      <c r="B100" s="110" t="s">
        <v>2669</v>
      </c>
      <c r="C100" s="99">
        <v>2330.02</v>
      </c>
    </row>
    <row r="101" spans="1:3" ht="17.100000000000001" customHeight="1">
      <c r="A101" s="102">
        <v>2121301</v>
      </c>
      <c r="B101" s="102" t="s">
        <v>2670</v>
      </c>
      <c r="C101" s="108">
        <v>746.32</v>
      </c>
    </row>
    <row r="102" spans="1:3" ht="17.100000000000001" customHeight="1">
      <c r="A102" s="102">
        <v>2121302</v>
      </c>
      <c r="B102" s="102" t="s">
        <v>2671</v>
      </c>
      <c r="C102" s="108">
        <v>1285.95</v>
      </c>
    </row>
    <row r="103" spans="1:3" ht="17.100000000000001" customHeight="1">
      <c r="A103" s="102">
        <v>2121303</v>
      </c>
      <c r="B103" s="102" t="s">
        <v>2672</v>
      </c>
      <c r="C103" s="108">
        <v>10</v>
      </c>
    </row>
    <row r="104" spans="1:3" ht="17.100000000000001" customHeight="1">
      <c r="A104" s="102">
        <v>2121304</v>
      </c>
      <c r="B104" s="102" t="s">
        <v>2673</v>
      </c>
      <c r="C104" s="108">
        <v>0</v>
      </c>
    </row>
    <row r="105" spans="1:3" ht="17.100000000000001" customHeight="1">
      <c r="A105" s="102">
        <v>2121399</v>
      </c>
      <c r="B105" s="102" t="s">
        <v>2674</v>
      </c>
      <c r="C105" s="108">
        <v>287.75</v>
      </c>
    </row>
    <row r="106" spans="1:3" ht="17.100000000000001" customHeight="1">
      <c r="A106" s="102">
        <v>21214</v>
      </c>
      <c r="B106" s="110" t="s">
        <v>2675</v>
      </c>
      <c r="C106" s="99">
        <v>850</v>
      </c>
    </row>
    <row r="107" spans="1:3" ht="17.100000000000001" customHeight="1">
      <c r="A107" s="102">
        <v>2121401</v>
      </c>
      <c r="B107" s="102" t="s">
        <v>2676</v>
      </c>
      <c r="C107" s="108">
        <v>0</v>
      </c>
    </row>
    <row r="108" spans="1:3" ht="17.100000000000001" customHeight="1">
      <c r="A108" s="102">
        <v>2121402</v>
      </c>
      <c r="B108" s="102" t="s">
        <v>2677</v>
      </c>
      <c r="C108" s="108">
        <v>0</v>
      </c>
    </row>
    <row r="109" spans="1:3" ht="17.100000000000001" customHeight="1">
      <c r="A109" s="102">
        <v>2121499</v>
      </c>
      <c r="B109" s="102" t="s">
        <v>2678</v>
      </c>
      <c r="C109" s="108">
        <v>850</v>
      </c>
    </row>
    <row r="110" spans="1:3" ht="17.100000000000001" customHeight="1">
      <c r="A110" s="102">
        <v>21215</v>
      </c>
      <c r="B110" s="110" t="s">
        <v>2679</v>
      </c>
      <c r="C110" s="99">
        <v>0</v>
      </c>
    </row>
    <row r="111" spans="1:3" ht="17.100000000000001" customHeight="1">
      <c r="A111" s="102">
        <v>2121501</v>
      </c>
      <c r="B111" s="102" t="s">
        <v>2651</v>
      </c>
      <c r="C111" s="108">
        <v>0</v>
      </c>
    </row>
    <row r="112" spans="1:3" ht="17.100000000000001" customHeight="1">
      <c r="A112" s="102">
        <v>2121502</v>
      </c>
      <c r="B112" s="102" t="s">
        <v>2652</v>
      </c>
      <c r="C112" s="108">
        <v>0</v>
      </c>
    </row>
    <row r="113" spans="1:3" ht="17.100000000000001" customHeight="1">
      <c r="A113" s="102">
        <v>2121599</v>
      </c>
      <c r="B113" s="102" t="s">
        <v>2680</v>
      </c>
      <c r="C113" s="108">
        <v>0</v>
      </c>
    </row>
    <row r="114" spans="1:3" ht="17.100000000000001" customHeight="1">
      <c r="A114" s="102">
        <v>21216</v>
      </c>
      <c r="B114" s="110" t="s">
        <v>2681</v>
      </c>
      <c r="C114" s="99">
        <v>0</v>
      </c>
    </row>
    <row r="115" spans="1:3" ht="17.100000000000001" customHeight="1">
      <c r="A115" s="102">
        <v>2121601</v>
      </c>
      <c r="B115" s="102" t="s">
        <v>2651</v>
      </c>
      <c r="C115" s="108">
        <v>0</v>
      </c>
    </row>
    <row r="116" spans="1:3" ht="17.100000000000001" customHeight="1">
      <c r="A116" s="102">
        <v>2121602</v>
      </c>
      <c r="B116" s="102" t="s">
        <v>2652</v>
      </c>
      <c r="C116" s="108">
        <v>0</v>
      </c>
    </row>
    <row r="117" spans="1:3" ht="17.100000000000001" customHeight="1">
      <c r="A117" s="102">
        <v>2121699</v>
      </c>
      <c r="B117" s="102" t="s">
        <v>2682</v>
      </c>
      <c r="C117" s="108">
        <v>0</v>
      </c>
    </row>
    <row r="118" spans="1:3" ht="17.100000000000001" customHeight="1">
      <c r="A118" s="102">
        <v>21217</v>
      </c>
      <c r="B118" s="110" t="s">
        <v>2683</v>
      </c>
      <c r="C118" s="99">
        <v>0</v>
      </c>
    </row>
    <row r="119" spans="1:3" ht="17.100000000000001" customHeight="1">
      <c r="A119" s="102">
        <v>2121701</v>
      </c>
      <c r="B119" s="102" t="s">
        <v>2670</v>
      </c>
      <c r="C119" s="108">
        <v>0</v>
      </c>
    </row>
    <row r="120" spans="1:3" ht="17.100000000000001" customHeight="1">
      <c r="A120" s="102">
        <v>2121702</v>
      </c>
      <c r="B120" s="102" t="s">
        <v>2671</v>
      </c>
      <c r="C120" s="108">
        <v>0</v>
      </c>
    </row>
    <row r="121" spans="1:3" ht="17.100000000000001" customHeight="1">
      <c r="A121" s="102">
        <v>2121703</v>
      </c>
      <c r="B121" s="102" t="s">
        <v>2672</v>
      </c>
      <c r="C121" s="108">
        <v>0</v>
      </c>
    </row>
    <row r="122" spans="1:3" ht="17.100000000000001" customHeight="1">
      <c r="A122" s="102">
        <v>2121704</v>
      </c>
      <c r="B122" s="102" t="s">
        <v>2673</v>
      </c>
      <c r="C122" s="108">
        <v>0</v>
      </c>
    </row>
    <row r="123" spans="1:3" ht="17.100000000000001" customHeight="1">
      <c r="A123" s="102">
        <v>2121799</v>
      </c>
      <c r="B123" s="102" t="s">
        <v>2684</v>
      </c>
      <c r="C123" s="108">
        <v>0</v>
      </c>
    </row>
    <row r="124" spans="1:3" ht="17.100000000000001" customHeight="1">
      <c r="A124" s="102">
        <v>21218</v>
      </c>
      <c r="B124" s="110" t="s">
        <v>2685</v>
      </c>
      <c r="C124" s="99">
        <v>0</v>
      </c>
    </row>
    <row r="125" spans="1:3" ht="17.100000000000001" customHeight="1">
      <c r="A125" s="102">
        <v>2121801</v>
      </c>
      <c r="B125" s="102" t="s">
        <v>2676</v>
      </c>
      <c r="C125" s="108">
        <v>0</v>
      </c>
    </row>
    <row r="126" spans="1:3" ht="17.100000000000001" customHeight="1">
      <c r="A126" s="102">
        <v>2121899</v>
      </c>
      <c r="B126" s="102" t="s">
        <v>2686</v>
      </c>
      <c r="C126" s="108">
        <v>0</v>
      </c>
    </row>
    <row r="127" spans="1:3" ht="17.100000000000001" customHeight="1">
      <c r="A127" s="102">
        <v>21219</v>
      </c>
      <c r="B127" s="110" t="s">
        <v>2687</v>
      </c>
      <c r="C127" s="99">
        <v>33591</v>
      </c>
    </row>
    <row r="128" spans="1:3" ht="17.100000000000001" customHeight="1">
      <c r="A128" s="102">
        <v>2121901</v>
      </c>
      <c r="B128" s="102" t="s">
        <v>2651</v>
      </c>
      <c r="C128" s="108">
        <v>0</v>
      </c>
    </row>
    <row r="129" spans="1:3" ht="17.100000000000001" customHeight="1">
      <c r="A129" s="102">
        <v>2121902</v>
      </c>
      <c r="B129" s="102" t="s">
        <v>2652</v>
      </c>
      <c r="C129" s="108">
        <v>0</v>
      </c>
    </row>
    <row r="130" spans="1:3" ht="17.100000000000001" customHeight="1">
      <c r="A130" s="102">
        <v>2121903</v>
      </c>
      <c r="B130" s="102" t="s">
        <v>2653</v>
      </c>
      <c r="C130" s="108">
        <v>0</v>
      </c>
    </row>
    <row r="131" spans="1:3" ht="17.100000000000001" customHeight="1">
      <c r="A131" s="102">
        <v>2121904</v>
      </c>
      <c r="B131" s="102" t="s">
        <v>2654</v>
      </c>
      <c r="C131" s="108">
        <v>0</v>
      </c>
    </row>
    <row r="132" spans="1:3" ht="17.100000000000001" customHeight="1">
      <c r="A132" s="102">
        <v>2121905</v>
      </c>
      <c r="B132" s="102" t="s">
        <v>2657</v>
      </c>
      <c r="C132" s="108">
        <v>0</v>
      </c>
    </row>
    <row r="133" spans="1:3" ht="17.100000000000001" customHeight="1">
      <c r="A133" s="102">
        <v>2121906</v>
      </c>
      <c r="B133" s="102" t="s">
        <v>2659</v>
      </c>
      <c r="C133" s="108">
        <v>0</v>
      </c>
    </row>
    <row r="134" spans="1:3" ht="17.100000000000001" customHeight="1">
      <c r="A134" s="102">
        <v>2121907</v>
      </c>
      <c r="B134" s="102" t="s">
        <v>2660</v>
      </c>
      <c r="C134" s="108">
        <v>0</v>
      </c>
    </row>
    <row r="135" spans="1:3" ht="17.100000000000001" customHeight="1">
      <c r="A135" s="102">
        <v>2121999</v>
      </c>
      <c r="B135" s="102" t="s">
        <v>2688</v>
      </c>
      <c r="C135" s="108">
        <v>33591</v>
      </c>
    </row>
    <row r="136" spans="1:3" ht="17.100000000000001" customHeight="1">
      <c r="A136" s="102">
        <v>21298</v>
      </c>
      <c r="B136" s="110" t="s">
        <v>2582</v>
      </c>
      <c r="C136" s="99">
        <v>1278.4000000000001</v>
      </c>
    </row>
    <row r="137" spans="1:3" ht="17.100000000000001" customHeight="1">
      <c r="A137" s="102">
        <v>2129801</v>
      </c>
      <c r="B137" s="102" t="s">
        <v>2689</v>
      </c>
      <c r="C137" s="108">
        <v>1208.4000000000001</v>
      </c>
    </row>
    <row r="138" spans="1:3" ht="17.100000000000001" customHeight="1">
      <c r="A138" s="102">
        <v>2129899</v>
      </c>
      <c r="B138" s="102" t="s">
        <v>2690</v>
      </c>
      <c r="C138" s="108">
        <v>70</v>
      </c>
    </row>
    <row r="139" spans="1:3" ht="17.100000000000001" customHeight="1">
      <c r="A139" s="102">
        <v>213</v>
      </c>
      <c r="B139" s="110" t="s">
        <v>2691</v>
      </c>
      <c r="C139" s="103">
        <v>601.55999999999995</v>
      </c>
    </row>
    <row r="140" spans="1:3" ht="17.100000000000001" customHeight="1">
      <c r="A140" s="102">
        <v>21366</v>
      </c>
      <c r="B140" s="109" t="s">
        <v>2692</v>
      </c>
      <c r="C140" s="104">
        <v>0.47</v>
      </c>
    </row>
    <row r="141" spans="1:3" ht="17.100000000000001" customHeight="1">
      <c r="A141" s="102">
        <v>2136601</v>
      </c>
      <c r="B141" s="102" t="s">
        <v>2693</v>
      </c>
      <c r="C141" s="107">
        <v>0.47</v>
      </c>
    </row>
    <row r="142" spans="1:3" ht="17.100000000000001" customHeight="1">
      <c r="A142" s="102">
        <v>2136602</v>
      </c>
      <c r="B142" s="102" t="s">
        <v>2694</v>
      </c>
      <c r="C142" s="108">
        <v>0</v>
      </c>
    </row>
    <row r="143" spans="1:3" ht="17.100000000000001" customHeight="1">
      <c r="A143" s="102">
        <v>2136603</v>
      </c>
      <c r="B143" s="102" t="s">
        <v>2695</v>
      </c>
      <c r="C143" s="108">
        <v>0</v>
      </c>
    </row>
    <row r="144" spans="1:3" ht="17.100000000000001" customHeight="1">
      <c r="A144" s="102">
        <v>2136699</v>
      </c>
      <c r="B144" s="102" t="s">
        <v>2696</v>
      </c>
      <c r="C144" s="108">
        <v>0</v>
      </c>
    </row>
    <row r="145" spans="1:3" ht="17.100000000000001" customHeight="1">
      <c r="A145" s="102">
        <v>21367</v>
      </c>
      <c r="B145" s="110" t="s">
        <v>2697</v>
      </c>
      <c r="C145" s="99">
        <v>0</v>
      </c>
    </row>
    <row r="146" spans="1:3" ht="17.100000000000001" customHeight="1">
      <c r="A146" s="102">
        <v>2136701</v>
      </c>
      <c r="B146" s="102" t="s">
        <v>2693</v>
      </c>
      <c r="C146" s="108">
        <v>0</v>
      </c>
    </row>
    <row r="147" spans="1:3" ht="17.100000000000001" customHeight="1">
      <c r="A147" s="102">
        <v>2136702</v>
      </c>
      <c r="B147" s="102" t="s">
        <v>2694</v>
      </c>
      <c r="C147" s="108">
        <v>0</v>
      </c>
    </row>
    <row r="148" spans="1:3" ht="17.100000000000001" customHeight="1">
      <c r="A148" s="102">
        <v>2136703</v>
      </c>
      <c r="B148" s="102" t="s">
        <v>2698</v>
      </c>
      <c r="C148" s="108">
        <v>0</v>
      </c>
    </row>
    <row r="149" spans="1:3" ht="17.100000000000001" customHeight="1">
      <c r="A149" s="102">
        <v>2136799</v>
      </c>
      <c r="B149" s="102" t="s">
        <v>2699</v>
      </c>
      <c r="C149" s="108">
        <v>0</v>
      </c>
    </row>
    <row r="150" spans="1:3" ht="17.100000000000001" customHeight="1">
      <c r="A150" s="102">
        <v>21369</v>
      </c>
      <c r="B150" s="110" t="s">
        <v>2700</v>
      </c>
      <c r="C150" s="99">
        <v>0</v>
      </c>
    </row>
    <row r="151" spans="1:3" ht="17.100000000000001" customHeight="1">
      <c r="A151" s="102">
        <v>2136901</v>
      </c>
      <c r="B151" s="102" t="s">
        <v>2701</v>
      </c>
      <c r="C151" s="108">
        <v>0</v>
      </c>
    </row>
    <row r="152" spans="1:3" ht="17.100000000000001" customHeight="1">
      <c r="A152" s="102">
        <v>2136902</v>
      </c>
      <c r="B152" s="102" t="s">
        <v>2702</v>
      </c>
      <c r="C152" s="108">
        <v>0</v>
      </c>
    </row>
    <row r="153" spans="1:3" ht="17.100000000000001" customHeight="1">
      <c r="A153" s="102">
        <v>2136903</v>
      </c>
      <c r="B153" s="102" t="s">
        <v>2703</v>
      </c>
      <c r="C153" s="108">
        <v>0</v>
      </c>
    </row>
    <row r="154" spans="1:3" ht="17.100000000000001" customHeight="1">
      <c r="A154" s="102">
        <v>2136999</v>
      </c>
      <c r="B154" s="102" t="s">
        <v>2704</v>
      </c>
      <c r="C154" s="108">
        <v>0</v>
      </c>
    </row>
    <row r="155" spans="1:3" ht="17.100000000000001" customHeight="1">
      <c r="A155" s="102">
        <v>21370</v>
      </c>
      <c r="B155" s="110" t="s">
        <v>2705</v>
      </c>
      <c r="C155" s="99">
        <v>0</v>
      </c>
    </row>
    <row r="156" spans="1:3" ht="17.100000000000001" customHeight="1">
      <c r="A156" s="102">
        <v>2137001</v>
      </c>
      <c r="B156" s="102" t="s">
        <v>2693</v>
      </c>
      <c r="C156" s="108">
        <v>0</v>
      </c>
    </row>
    <row r="157" spans="1:3" ht="17.100000000000001" customHeight="1">
      <c r="A157" s="102">
        <v>2137099</v>
      </c>
      <c r="B157" s="102" t="s">
        <v>2706</v>
      </c>
      <c r="C157" s="108">
        <v>0</v>
      </c>
    </row>
    <row r="158" spans="1:3" ht="17.100000000000001" customHeight="1">
      <c r="A158" s="102">
        <v>21371</v>
      </c>
      <c r="B158" s="110" t="s">
        <v>2707</v>
      </c>
      <c r="C158" s="99">
        <v>0</v>
      </c>
    </row>
    <row r="159" spans="1:3" ht="17.100000000000001" customHeight="1">
      <c r="A159" s="102">
        <v>2137101</v>
      </c>
      <c r="B159" s="102" t="s">
        <v>2701</v>
      </c>
      <c r="C159" s="108">
        <v>0</v>
      </c>
    </row>
    <row r="160" spans="1:3" ht="17.100000000000001" customHeight="1">
      <c r="A160" s="102">
        <v>2137102</v>
      </c>
      <c r="B160" s="102" t="s">
        <v>2708</v>
      </c>
      <c r="C160" s="108">
        <v>0</v>
      </c>
    </row>
    <row r="161" spans="1:3" ht="17.100000000000001" customHeight="1">
      <c r="A161" s="102">
        <v>2137103</v>
      </c>
      <c r="B161" s="102" t="s">
        <v>2703</v>
      </c>
      <c r="C161" s="108">
        <v>0</v>
      </c>
    </row>
    <row r="162" spans="1:3" ht="17.100000000000001" customHeight="1">
      <c r="A162" s="102">
        <v>2137199</v>
      </c>
      <c r="B162" s="102" t="s">
        <v>2709</v>
      </c>
      <c r="C162" s="108">
        <v>0</v>
      </c>
    </row>
    <row r="163" spans="1:3" ht="17.100000000000001" customHeight="1">
      <c r="A163" s="102">
        <v>21372</v>
      </c>
      <c r="B163" s="110" t="s">
        <v>2710</v>
      </c>
      <c r="C163" s="99">
        <v>586.9</v>
      </c>
    </row>
    <row r="164" spans="1:3" ht="17.100000000000001" customHeight="1">
      <c r="A164" s="102">
        <v>2137201</v>
      </c>
      <c r="B164" s="102" t="s">
        <v>2711</v>
      </c>
      <c r="C164" s="108">
        <v>236.28</v>
      </c>
    </row>
    <row r="165" spans="1:3" ht="17.100000000000001" customHeight="1">
      <c r="A165" s="102">
        <v>2137202</v>
      </c>
      <c r="B165" s="102" t="s">
        <v>2693</v>
      </c>
      <c r="C165" s="108">
        <v>288.85000000000002</v>
      </c>
    </row>
    <row r="166" spans="1:3" ht="17.100000000000001" customHeight="1">
      <c r="A166" s="102">
        <v>2137299</v>
      </c>
      <c r="B166" s="102" t="s">
        <v>2712</v>
      </c>
      <c r="C166" s="108">
        <v>61.77</v>
      </c>
    </row>
    <row r="167" spans="1:3" ht="17.100000000000001" customHeight="1">
      <c r="A167" s="102">
        <v>21373</v>
      </c>
      <c r="B167" s="110" t="s">
        <v>2713</v>
      </c>
      <c r="C167" s="99">
        <v>14.19</v>
      </c>
    </row>
    <row r="168" spans="1:3" ht="17.100000000000001" customHeight="1">
      <c r="A168" s="102">
        <v>2137301</v>
      </c>
      <c r="B168" s="102" t="s">
        <v>2711</v>
      </c>
      <c r="C168" s="108">
        <v>0</v>
      </c>
    </row>
    <row r="169" spans="1:3" ht="17.100000000000001" customHeight="1">
      <c r="A169" s="102">
        <v>2137302</v>
      </c>
      <c r="B169" s="102" t="s">
        <v>2693</v>
      </c>
      <c r="C169" s="108">
        <v>14.19</v>
      </c>
    </row>
    <row r="170" spans="1:3" ht="17.100000000000001" customHeight="1">
      <c r="A170" s="102">
        <v>2137399</v>
      </c>
      <c r="B170" s="102" t="s">
        <v>2714</v>
      </c>
      <c r="C170" s="108">
        <v>0</v>
      </c>
    </row>
    <row r="171" spans="1:3" ht="17.100000000000001" customHeight="1">
      <c r="A171" s="102">
        <v>21374</v>
      </c>
      <c r="B171" s="110" t="s">
        <v>2715</v>
      </c>
      <c r="C171" s="99">
        <v>0</v>
      </c>
    </row>
    <row r="172" spans="1:3" ht="17.100000000000001" customHeight="1">
      <c r="A172" s="102">
        <v>2137401</v>
      </c>
      <c r="B172" s="102" t="s">
        <v>2693</v>
      </c>
      <c r="C172" s="108">
        <v>0</v>
      </c>
    </row>
    <row r="173" spans="1:3" ht="17.100000000000001" customHeight="1">
      <c r="A173" s="102">
        <v>2137499</v>
      </c>
      <c r="B173" s="102" t="s">
        <v>2716</v>
      </c>
      <c r="C173" s="98">
        <v>0</v>
      </c>
    </row>
    <row r="174" spans="1:3" ht="17.100000000000001" customHeight="1">
      <c r="A174" s="102">
        <v>21398</v>
      </c>
      <c r="B174" s="109" t="s">
        <v>2582</v>
      </c>
      <c r="C174" s="104">
        <v>0</v>
      </c>
    </row>
    <row r="175" spans="1:3" ht="17.100000000000001" customHeight="1">
      <c r="A175" s="102">
        <v>2139801</v>
      </c>
      <c r="B175" s="102" t="s">
        <v>2717</v>
      </c>
      <c r="C175" s="107">
        <v>0</v>
      </c>
    </row>
    <row r="176" spans="1:3" ht="17.100000000000001" customHeight="1">
      <c r="A176" s="102">
        <v>2139802</v>
      </c>
      <c r="B176" s="102" t="s">
        <v>2718</v>
      </c>
      <c r="C176" s="108">
        <v>0</v>
      </c>
    </row>
    <row r="177" spans="1:3" ht="17.100000000000001" customHeight="1">
      <c r="A177" s="102">
        <v>2139899</v>
      </c>
      <c r="B177" s="102" t="s">
        <v>2719</v>
      </c>
      <c r="C177" s="108">
        <v>0</v>
      </c>
    </row>
    <row r="178" spans="1:3" ht="17.100000000000001" customHeight="1">
      <c r="A178" s="102">
        <v>214</v>
      </c>
      <c r="B178" s="110" t="s">
        <v>2720</v>
      </c>
      <c r="C178" s="99">
        <v>0</v>
      </c>
    </row>
    <row r="179" spans="1:3" ht="17.100000000000001" customHeight="1">
      <c r="A179" s="102">
        <v>21460</v>
      </c>
      <c r="B179" s="110" t="s">
        <v>2721</v>
      </c>
      <c r="C179" s="99">
        <v>0</v>
      </c>
    </row>
    <row r="180" spans="1:3" ht="17.100000000000001" customHeight="1">
      <c r="A180" s="102">
        <v>2146001</v>
      </c>
      <c r="B180" s="102" t="s">
        <v>2722</v>
      </c>
      <c r="C180" s="108">
        <v>0</v>
      </c>
    </row>
    <row r="181" spans="1:3" ht="17.100000000000001" customHeight="1">
      <c r="A181" s="102">
        <v>2146002</v>
      </c>
      <c r="B181" s="102" t="s">
        <v>2723</v>
      </c>
      <c r="C181" s="108">
        <v>0</v>
      </c>
    </row>
    <row r="182" spans="1:3" ht="17.100000000000001" customHeight="1">
      <c r="A182" s="102">
        <v>2146003</v>
      </c>
      <c r="B182" s="102" t="s">
        <v>2724</v>
      </c>
      <c r="C182" s="108">
        <v>0</v>
      </c>
    </row>
    <row r="183" spans="1:3" ht="17.100000000000001" customHeight="1">
      <c r="A183" s="102">
        <v>2146099</v>
      </c>
      <c r="B183" s="102" t="s">
        <v>2725</v>
      </c>
      <c r="C183" s="108">
        <v>0</v>
      </c>
    </row>
    <row r="184" spans="1:3" ht="17.100000000000001" customHeight="1">
      <c r="A184" s="102">
        <v>21462</v>
      </c>
      <c r="B184" s="110" t="s">
        <v>2726</v>
      </c>
      <c r="C184" s="99">
        <v>0</v>
      </c>
    </row>
    <row r="185" spans="1:3" ht="17.100000000000001" customHeight="1">
      <c r="A185" s="102">
        <v>2146201</v>
      </c>
      <c r="B185" s="102" t="s">
        <v>2724</v>
      </c>
      <c r="C185" s="108">
        <v>0</v>
      </c>
    </row>
    <row r="186" spans="1:3" ht="17.100000000000001" customHeight="1">
      <c r="A186" s="102">
        <v>2146202</v>
      </c>
      <c r="B186" s="102" t="s">
        <v>2727</v>
      </c>
      <c r="C186" s="108">
        <v>0</v>
      </c>
    </row>
    <row r="187" spans="1:3" ht="17.100000000000001" customHeight="1">
      <c r="A187" s="102">
        <v>2146203</v>
      </c>
      <c r="B187" s="102" t="s">
        <v>2728</v>
      </c>
      <c r="C187" s="108">
        <v>0</v>
      </c>
    </row>
    <row r="188" spans="1:3" ht="17.100000000000001" customHeight="1">
      <c r="A188" s="102">
        <v>2146299</v>
      </c>
      <c r="B188" s="102" t="s">
        <v>2729</v>
      </c>
      <c r="C188" s="108">
        <v>0</v>
      </c>
    </row>
    <row r="189" spans="1:3" ht="17.100000000000001" customHeight="1">
      <c r="A189" s="102">
        <v>21464</v>
      </c>
      <c r="B189" s="110" t="s">
        <v>2730</v>
      </c>
      <c r="C189" s="99">
        <v>0</v>
      </c>
    </row>
    <row r="190" spans="1:3" ht="17.100000000000001" customHeight="1">
      <c r="A190" s="102">
        <v>2146401</v>
      </c>
      <c r="B190" s="102" t="s">
        <v>2731</v>
      </c>
      <c r="C190" s="108">
        <v>0</v>
      </c>
    </row>
    <row r="191" spans="1:3" ht="17.100000000000001" customHeight="1">
      <c r="A191" s="102">
        <v>2146402</v>
      </c>
      <c r="B191" s="102" t="s">
        <v>2732</v>
      </c>
      <c r="C191" s="108">
        <v>0</v>
      </c>
    </row>
    <row r="192" spans="1:3" ht="17.100000000000001" customHeight="1">
      <c r="A192" s="102">
        <v>2146403</v>
      </c>
      <c r="B192" s="102" t="s">
        <v>2733</v>
      </c>
      <c r="C192" s="108">
        <v>0</v>
      </c>
    </row>
    <row r="193" spans="1:3" ht="17.100000000000001" customHeight="1">
      <c r="A193" s="102">
        <v>2146404</v>
      </c>
      <c r="B193" s="102" t="s">
        <v>2734</v>
      </c>
      <c r="C193" s="108">
        <v>0</v>
      </c>
    </row>
    <row r="194" spans="1:3" ht="17.100000000000001" customHeight="1">
      <c r="A194" s="102">
        <v>2146405</v>
      </c>
      <c r="B194" s="102" t="s">
        <v>2735</v>
      </c>
      <c r="C194" s="108">
        <v>0</v>
      </c>
    </row>
    <row r="195" spans="1:3" ht="17.100000000000001" customHeight="1">
      <c r="A195" s="102">
        <v>2146406</v>
      </c>
      <c r="B195" s="102" t="s">
        <v>2736</v>
      </c>
      <c r="C195" s="108">
        <v>0</v>
      </c>
    </row>
    <row r="196" spans="1:3" ht="17.100000000000001" customHeight="1">
      <c r="A196" s="102">
        <v>2146407</v>
      </c>
      <c r="B196" s="102" t="s">
        <v>2737</v>
      </c>
      <c r="C196" s="108">
        <v>0</v>
      </c>
    </row>
    <row r="197" spans="1:3" ht="17.100000000000001" customHeight="1">
      <c r="A197" s="102">
        <v>2146499</v>
      </c>
      <c r="B197" s="102" t="s">
        <v>2738</v>
      </c>
      <c r="C197" s="108">
        <v>0</v>
      </c>
    </row>
    <row r="198" spans="1:3" ht="17.100000000000001" customHeight="1">
      <c r="A198" s="102">
        <v>21468</v>
      </c>
      <c r="B198" s="110" t="s">
        <v>2739</v>
      </c>
      <c r="C198" s="99">
        <v>0</v>
      </c>
    </row>
    <row r="199" spans="1:3" ht="17.100000000000001" customHeight="1">
      <c r="A199" s="102">
        <v>2146801</v>
      </c>
      <c r="B199" s="102" t="s">
        <v>2740</v>
      </c>
      <c r="C199" s="108">
        <v>0</v>
      </c>
    </row>
    <row r="200" spans="1:3" ht="17.100000000000001" customHeight="1">
      <c r="A200" s="102">
        <v>2146802</v>
      </c>
      <c r="B200" s="102" t="s">
        <v>2741</v>
      </c>
      <c r="C200" s="108">
        <v>0</v>
      </c>
    </row>
    <row r="201" spans="1:3" ht="17.100000000000001" customHeight="1">
      <c r="A201" s="102">
        <v>2146803</v>
      </c>
      <c r="B201" s="102" t="s">
        <v>2742</v>
      </c>
      <c r="C201" s="108">
        <v>0</v>
      </c>
    </row>
    <row r="202" spans="1:3" ht="17.100000000000001" customHeight="1">
      <c r="A202" s="102">
        <v>2146804</v>
      </c>
      <c r="B202" s="102" t="s">
        <v>2743</v>
      </c>
      <c r="C202" s="108">
        <v>0</v>
      </c>
    </row>
    <row r="203" spans="1:3" ht="17.100000000000001" customHeight="1">
      <c r="A203" s="102">
        <v>2146805</v>
      </c>
      <c r="B203" s="102" t="s">
        <v>2744</v>
      </c>
      <c r="C203" s="108">
        <v>0</v>
      </c>
    </row>
    <row r="204" spans="1:3" ht="17.100000000000001" customHeight="1">
      <c r="A204" s="102">
        <v>2146899</v>
      </c>
      <c r="B204" s="102" t="s">
        <v>2745</v>
      </c>
      <c r="C204" s="108">
        <v>0</v>
      </c>
    </row>
    <row r="205" spans="1:3" ht="17.100000000000001" customHeight="1">
      <c r="A205" s="102">
        <v>21469</v>
      </c>
      <c r="B205" s="110" t="s">
        <v>2746</v>
      </c>
      <c r="C205" s="99">
        <v>0</v>
      </c>
    </row>
    <row r="206" spans="1:3" ht="17.100000000000001" customHeight="1">
      <c r="A206" s="102">
        <v>2146901</v>
      </c>
      <c r="B206" s="102" t="s">
        <v>2747</v>
      </c>
      <c r="C206" s="108">
        <v>0</v>
      </c>
    </row>
    <row r="207" spans="1:3" ht="17.100000000000001" customHeight="1">
      <c r="A207" s="102">
        <v>2146902</v>
      </c>
      <c r="B207" s="102" t="s">
        <v>2748</v>
      </c>
      <c r="C207" s="108">
        <v>0</v>
      </c>
    </row>
    <row r="208" spans="1:3" ht="17.100000000000001" customHeight="1">
      <c r="A208" s="102">
        <v>2146903</v>
      </c>
      <c r="B208" s="102" t="s">
        <v>2749</v>
      </c>
      <c r="C208" s="108">
        <v>0</v>
      </c>
    </row>
    <row r="209" spans="1:3" ht="17.100000000000001" customHeight="1">
      <c r="A209" s="102">
        <v>2146904</v>
      </c>
      <c r="B209" s="102" t="s">
        <v>2750</v>
      </c>
      <c r="C209" s="108">
        <v>0</v>
      </c>
    </row>
    <row r="210" spans="1:3" ht="17.100000000000001" customHeight="1">
      <c r="A210" s="102">
        <v>2146906</v>
      </c>
      <c r="B210" s="102" t="s">
        <v>2751</v>
      </c>
      <c r="C210" s="108">
        <v>0</v>
      </c>
    </row>
    <row r="211" spans="1:3" ht="17.100000000000001" customHeight="1">
      <c r="A211" s="102">
        <v>2146907</v>
      </c>
      <c r="B211" s="102" t="s">
        <v>2752</v>
      </c>
      <c r="C211" s="108">
        <v>0</v>
      </c>
    </row>
    <row r="212" spans="1:3" ht="17.100000000000001" customHeight="1">
      <c r="A212" s="102">
        <v>2146908</v>
      </c>
      <c r="B212" s="102" t="s">
        <v>2753</v>
      </c>
      <c r="C212" s="108">
        <v>0</v>
      </c>
    </row>
    <row r="213" spans="1:3" ht="17.100000000000001" customHeight="1">
      <c r="A213" s="102">
        <v>2146909</v>
      </c>
      <c r="B213" s="102" t="s">
        <v>2754</v>
      </c>
      <c r="C213" s="108">
        <v>0</v>
      </c>
    </row>
    <row r="214" spans="1:3" ht="17.100000000000001" customHeight="1">
      <c r="A214" s="102">
        <v>2146999</v>
      </c>
      <c r="B214" s="102" t="s">
        <v>2755</v>
      </c>
      <c r="C214" s="108">
        <v>0</v>
      </c>
    </row>
    <row r="215" spans="1:3" ht="17.100000000000001" customHeight="1">
      <c r="A215" s="102">
        <v>21470</v>
      </c>
      <c r="B215" s="110" t="s">
        <v>2756</v>
      </c>
      <c r="C215" s="99">
        <v>0</v>
      </c>
    </row>
    <row r="216" spans="1:3" ht="17.100000000000001" customHeight="1">
      <c r="A216" s="102">
        <v>2147001</v>
      </c>
      <c r="B216" s="102" t="s">
        <v>2722</v>
      </c>
      <c r="C216" s="108">
        <v>0</v>
      </c>
    </row>
    <row r="217" spans="1:3" ht="17.100000000000001" customHeight="1">
      <c r="A217" s="102">
        <v>2147099</v>
      </c>
      <c r="B217" s="102" t="s">
        <v>2757</v>
      </c>
      <c r="C217" s="108">
        <v>0</v>
      </c>
    </row>
    <row r="218" spans="1:3" ht="17.100000000000001" customHeight="1">
      <c r="A218" s="102">
        <v>21471</v>
      </c>
      <c r="B218" s="110" t="s">
        <v>2758</v>
      </c>
      <c r="C218" s="99">
        <v>0</v>
      </c>
    </row>
    <row r="219" spans="1:3" ht="17.100000000000001" customHeight="1">
      <c r="A219" s="102">
        <v>2147101</v>
      </c>
      <c r="B219" s="102" t="s">
        <v>2722</v>
      </c>
      <c r="C219" s="108">
        <v>0</v>
      </c>
    </row>
    <row r="220" spans="1:3" ht="17.100000000000001" customHeight="1">
      <c r="A220" s="102">
        <v>2147199</v>
      </c>
      <c r="B220" s="102" t="s">
        <v>2759</v>
      </c>
      <c r="C220" s="108">
        <v>0</v>
      </c>
    </row>
    <row r="221" spans="1:3" ht="17.100000000000001" customHeight="1">
      <c r="A221" s="102">
        <v>21472</v>
      </c>
      <c r="B221" s="110" t="s">
        <v>2760</v>
      </c>
      <c r="C221" s="99">
        <v>0</v>
      </c>
    </row>
    <row r="222" spans="1:3" ht="17.100000000000001" customHeight="1">
      <c r="A222" s="102">
        <v>21498</v>
      </c>
      <c r="B222" s="110" t="s">
        <v>2582</v>
      </c>
      <c r="C222" s="99">
        <v>0</v>
      </c>
    </row>
    <row r="223" spans="1:3" ht="17.100000000000001" customHeight="1">
      <c r="A223" s="102">
        <v>2149801</v>
      </c>
      <c r="B223" s="102" t="s">
        <v>2761</v>
      </c>
      <c r="C223" s="108">
        <v>0</v>
      </c>
    </row>
    <row r="224" spans="1:3" ht="17.100000000000001" customHeight="1">
      <c r="A224" s="102">
        <v>2149802</v>
      </c>
      <c r="B224" s="102" t="s">
        <v>2762</v>
      </c>
      <c r="C224" s="108">
        <v>0</v>
      </c>
    </row>
    <row r="225" spans="1:3" ht="17.100000000000001" customHeight="1">
      <c r="A225" s="102">
        <v>2149803</v>
      </c>
      <c r="B225" s="102" t="s">
        <v>2763</v>
      </c>
      <c r="C225" s="108">
        <v>0</v>
      </c>
    </row>
    <row r="226" spans="1:3" ht="17.100000000000001" customHeight="1">
      <c r="A226" s="102">
        <v>2149804</v>
      </c>
      <c r="B226" s="102" t="s">
        <v>2764</v>
      </c>
      <c r="C226" s="108">
        <v>0</v>
      </c>
    </row>
    <row r="227" spans="1:3" ht="17.100000000000001" customHeight="1">
      <c r="A227" s="102">
        <v>2149899</v>
      </c>
      <c r="B227" s="102" t="s">
        <v>2765</v>
      </c>
      <c r="C227" s="108">
        <v>0</v>
      </c>
    </row>
    <row r="228" spans="1:3" ht="17.100000000000001" customHeight="1">
      <c r="A228" s="102">
        <v>215</v>
      </c>
      <c r="B228" s="110" t="s">
        <v>2766</v>
      </c>
      <c r="C228" s="99">
        <v>311</v>
      </c>
    </row>
    <row r="229" spans="1:3" ht="17.100000000000001" customHeight="1">
      <c r="A229" s="102">
        <v>21562</v>
      </c>
      <c r="B229" s="110" t="s">
        <v>2767</v>
      </c>
      <c r="C229" s="99">
        <v>0</v>
      </c>
    </row>
    <row r="230" spans="1:3" ht="17.100000000000001" customHeight="1">
      <c r="A230" s="102">
        <v>2156201</v>
      </c>
      <c r="B230" s="102" t="s">
        <v>2768</v>
      </c>
      <c r="C230" s="108">
        <v>0</v>
      </c>
    </row>
    <row r="231" spans="1:3" ht="17.100000000000001" customHeight="1">
      <c r="A231" s="102">
        <v>2156202</v>
      </c>
      <c r="B231" s="102" t="s">
        <v>2769</v>
      </c>
      <c r="C231" s="108">
        <v>0</v>
      </c>
    </row>
    <row r="232" spans="1:3" ht="17.100000000000001" customHeight="1">
      <c r="A232" s="102">
        <v>2156299</v>
      </c>
      <c r="B232" s="102" t="s">
        <v>2770</v>
      </c>
      <c r="C232" s="108">
        <v>0</v>
      </c>
    </row>
    <row r="233" spans="1:3" ht="17.100000000000001" customHeight="1">
      <c r="A233" s="102">
        <v>21598</v>
      </c>
      <c r="B233" s="110" t="s">
        <v>2582</v>
      </c>
      <c r="C233" s="99">
        <v>311</v>
      </c>
    </row>
    <row r="234" spans="1:3" ht="17.100000000000001" customHeight="1">
      <c r="A234" s="102">
        <v>2159801</v>
      </c>
      <c r="B234" s="102" t="s">
        <v>2771</v>
      </c>
      <c r="C234" s="108">
        <v>0</v>
      </c>
    </row>
    <row r="235" spans="1:3" ht="17.100000000000001" customHeight="1">
      <c r="A235" s="102">
        <v>2159802</v>
      </c>
      <c r="B235" s="102" t="s">
        <v>2772</v>
      </c>
      <c r="C235" s="108">
        <v>311</v>
      </c>
    </row>
    <row r="236" spans="1:3" ht="17.100000000000001" customHeight="1">
      <c r="A236" s="102">
        <v>2159803</v>
      </c>
      <c r="B236" s="102" t="s">
        <v>2773</v>
      </c>
      <c r="C236" s="108">
        <v>0</v>
      </c>
    </row>
    <row r="237" spans="1:3" ht="17.100000000000001" customHeight="1">
      <c r="A237" s="102">
        <v>2159899</v>
      </c>
      <c r="B237" s="102" t="s">
        <v>2774</v>
      </c>
      <c r="C237" s="108">
        <v>0</v>
      </c>
    </row>
    <row r="238" spans="1:3" ht="17.100000000000001" customHeight="1">
      <c r="A238" s="102">
        <v>217</v>
      </c>
      <c r="B238" s="110" t="s">
        <v>2775</v>
      </c>
      <c r="C238" s="99">
        <v>0</v>
      </c>
    </row>
    <row r="239" spans="1:3" ht="17.100000000000001" customHeight="1">
      <c r="A239" s="102">
        <v>2170402</v>
      </c>
      <c r="B239" s="102" t="s">
        <v>2776</v>
      </c>
      <c r="C239" s="108">
        <v>0</v>
      </c>
    </row>
    <row r="240" spans="1:3" ht="17.100000000000001" customHeight="1">
      <c r="A240" s="102">
        <v>2170403</v>
      </c>
      <c r="B240" s="102" t="s">
        <v>2777</v>
      </c>
      <c r="C240" s="108">
        <v>0</v>
      </c>
    </row>
    <row r="241" spans="1:3" ht="17.100000000000001" customHeight="1">
      <c r="A241" s="102">
        <v>220</v>
      </c>
      <c r="B241" s="110" t="s">
        <v>2778</v>
      </c>
      <c r="C241" s="99">
        <v>0</v>
      </c>
    </row>
    <row r="242" spans="1:3" ht="17.100000000000001" customHeight="1">
      <c r="A242" s="102">
        <v>22006</v>
      </c>
      <c r="B242" s="110" t="s">
        <v>2779</v>
      </c>
      <c r="C242" s="99">
        <v>0</v>
      </c>
    </row>
    <row r="243" spans="1:3" ht="17.100000000000001" customHeight="1">
      <c r="A243" s="102">
        <v>2200601</v>
      </c>
      <c r="B243" s="102" t="s">
        <v>2780</v>
      </c>
      <c r="C243" s="108">
        <v>0</v>
      </c>
    </row>
    <row r="244" spans="1:3" ht="17.100000000000001" customHeight="1">
      <c r="A244" s="102">
        <v>2200602</v>
      </c>
      <c r="B244" s="102" t="s">
        <v>2781</v>
      </c>
      <c r="C244" s="108">
        <v>0</v>
      </c>
    </row>
    <row r="245" spans="1:3" ht="17.100000000000001" customHeight="1">
      <c r="A245" s="102">
        <v>221</v>
      </c>
      <c r="B245" s="110" t="s">
        <v>2782</v>
      </c>
      <c r="C245" s="99">
        <v>0</v>
      </c>
    </row>
    <row r="246" spans="1:3" ht="17.100000000000001" customHeight="1">
      <c r="A246" s="102">
        <v>22198</v>
      </c>
      <c r="B246" s="110" t="s">
        <v>2582</v>
      </c>
      <c r="C246" s="99">
        <v>0</v>
      </c>
    </row>
    <row r="247" spans="1:3" ht="17.100000000000001" customHeight="1">
      <c r="A247" s="102">
        <v>2219801</v>
      </c>
      <c r="B247" s="102" t="s">
        <v>2783</v>
      </c>
      <c r="C247" s="108">
        <v>0</v>
      </c>
    </row>
    <row r="248" spans="1:3" ht="17.100000000000001" customHeight="1">
      <c r="A248" s="102">
        <v>2219899</v>
      </c>
      <c r="B248" s="102" t="s">
        <v>2784</v>
      </c>
      <c r="C248" s="108">
        <v>0</v>
      </c>
    </row>
    <row r="249" spans="1:3" ht="17.100000000000001" customHeight="1">
      <c r="A249" s="102">
        <v>222</v>
      </c>
      <c r="B249" s="110" t="s">
        <v>2785</v>
      </c>
      <c r="C249" s="99">
        <v>0</v>
      </c>
    </row>
    <row r="250" spans="1:3" ht="17.100000000000001" customHeight="1">
      <c r="A250" s="102">
        <v>22298</v>
      </c>
      <c r="B250" s="110" t="s">
        <v>2582</v>
      </c>
      <c r="C250" s="99">
        <v>0</v>
      </c>
    </row>
    <row r="251" spans="1:3" ht="17.100000000000001" customHeight="1">
      <c r="A251" s="102">
        <v>2229801</v>
      </c>
      <c r="B251" s="102" t="s">
        <v>2786</v>
      </c>
      <c r="C251" s="108">
        <v>0</v>
      </c>
    </row>
    <row r="252" spans="1:3" ht="17.100000000000001" customHeight="1">
      <c r="A252" s="102">
        <v>2229899</v>
      </c>
      <c r="B252" s="102" t="s">
        <v>2787</v>
      </c>
      <c r="C252" s="108">
        <v>0</v>
      </c>
    </row>
    <row r="253" spans="1:3" ht="17.100000000000001" customHeight="1">
      <c r="A253" s="102">
        <v>224</v>
      </c>
      <c r="B253" s="110" t="s">
        <v>2788</v>
      </c>
      <c r="C253" s="99">
        <v>6534.79</v>
      </c>
    </row>
    <row r="254" spans="1:3" ht="17.100000000000001" customHeight="1">
      <c r="A254" s="102">
        <v>22498</v>
      </c>
      <c r="B254" s="110" t="s">
        <v>2582</v>
      </c>
      <c r="C254" s="99">
        <v>6534.79</v>
      </c>
    </row>
    <row r="255" spans="1:3" ht="17.100000000000001" customHeight="1">
      <c r="A255" s="102">
        <v>2249801</v>
      </c>
      <c r="B255" s="102" t="s">
        <v>2789</v>
      </c>
      <c r="C255" s="108">
        <v>0</v>
      </c>
    </row>
    <row r="256" spans="1:3" ht="17.100000000000001" customHeight="1">
      <c r="A256" s="102">
        <v>2249802</v>
      </c>
      <c r="B256" s="102" t="s">
        <v>2790</v>
      </c>
      <c r="C256" s="108">
        <v>6534.79</v>
      </c>
    </row>
    <row r="257" spans="1:3" ht="17.100000000000001" customHeight="1">
      <c r="A257" s="102">
        <v>2249899</v>
      </c>
      <c r="B257" s="102" t="s">
        <v>2791</v>
      </c>
      <c r="C257" s="108">
        <v>0</v>
      </c>
    </row>
    <row r="258" spans="1:3" ht="17.100000000000001" customHeight="1">
      <c r="A258" s="102">
        <v>229</v>
      </c>
      <c r="B258" s="110" t="s">
        <v>1024</v>
      </c>
      <c r="C258" s="99">
        <v>35764.67</v>
      </c>
    </row>
    <row r="259" spans="1:3" ht="17.100000000000001" customHeight="1">
      <c r="A259" s="102">
        <v>22904</v>
      </c>
      <c r="B259" s="110" t="s">
        <v>2792</v>
      </c>
      <c r="C259" s="99">
        <v>34339.39</v>
      </c>
    </row>
    <row r="260" spans="1:3" ht="17.100000000000001" customHeight="1">
      <c r="A260" s="102">
        <v>2290401</v>
      </c>
      <c r="B260" s="102" t="s">
        <v>2793</v>
      </c>
      <c r="C260" s="108">
        <v>0</v>
      </c>
    </row>
    <row r="261" spans="1:3" ht="17.100000000000001" customHeight="1">
      <c r="A261" s="102">
        <v>2290402</v>
      </c>
      <c r="B261" s="102" t="s">
        <v>2794</v>
      </c>
      <c r="C261" s="108">
        <v>34339.39</v>
      </c>
    </row>
    <row r="262" spans="1:3" ht="17.100000000000001" customHeight="1">
      <c r="A262" s="102">
        <v>2290403</v>
      </c>
      <c r="B262" s="102" t="s">
        <v>2795</v>
      </c>
      <c r="C262" s="108">
        <v>0</v>
      </c>
    </row>
    <row r="263" spans="1:3" ht="17.100000000000001" customHeight="1">
      <c r="A263" s="102">
        <v>22908</v>
      </c>
      <c r="B263" s="110" t="s">
        <v>2796</v>
      </c>
      <c r="C263" s="99">
        <v>0</v>
      </c>
    </row>
    <row r="264" spans="1:3" ht="17.100000000000001" customHeight="1">
      <c r="A264" s="102">
        <v>2290802</v>
      </c>
      <c r="B264" s="102" t="s">
        <v>2797</v>
      </c>
      <c r="C264" s="108">
        <v>0</v>
      </c>
    </row>
    <row r="265" spans="1:3" ht="17.100000000000001" customHeight="1">
      <c r="A265" s="102">
        <v>2290803</v>
      </c>
      <c r="B265" s="102" t="s">
        <v>2798</v>
      </c>
      <c r="C265" s="108">
        <v>0</v>
      </c>
    </row>
    <row r="266" spans="1:3" ht="17.100000000000001" customHeight="1">
      <c r="A266" s="102">
        <v>2290804</v>
      </c>
      <c r="B266" s="102" t="s">
        <v>2799</v>
      </c>
      <c r="C266" s="108">
        <v>0</v>
      </c>
    </row>
    <row r="267" spans="1:3" ht="17.100000000000001" customHeight="1">
      <c r="A267" s="102">
        <v>2290805</v>
      </c>
      <c r="B267" s="102" t="s">
        <v>2800</v>
      </c>
      <c r="C267" s="108">
        <v>0</v>
      </c>
    </row>
    <row r="268" spans="1:3" ht="17.100000000000001" customHeight="1">
      <c r="A268" s="102">
        <v>2290806</v>
      </c>
      <c r="B268" s="102" t="s">
        <v>2801</v>
      </c>
      <c r="C268" s="108">
        <v>0</v>
      </c>
    </row>
    <row r="269" spans="1:3" ht="17.100000000000001" customHeight="1">
      <c r="A269" s="102">
        <v>2290807</v>
      </c>
      <c r="B269" s="102" t="s">
        <v>2802</v>
      </c>
      <c r="C269" s="108">
        <v>0</v>
      </c>
    </row>
    <row r="270" spans="1:3" ht="17.100000000000001" customHeight="1">
      <c r="A270" s="102">
        <v>2290808</v>
      </c>
      <c r="B270" s="102" t="s">
        <v>2803</v>
      </c>
      <c r="C270" s="108">
        <v>0</v>
      </c>
    </row>
    <row r="271" spans="1:3" ht="17.100000000000001" customHeight="1">
      <c r="A271" s="102">
        <v>2290899</v>
      </c>
      <c r="B271" s="102" t="s">
        <v>2804</v>
      </c>
      <c r="C271" s="108">
        <v>0</v>
      </c>
    </row>
    <row r="272" spans="1:3" ht="17.100000000000001" customHeight="1">
      <c r="A272" s="102">
        <v>22909</v>
      </c>
      <c r="B272" s="110" t="s">
        <v>2805</v>
      </c>
      <c r="C272" s="99">
        <v>0</v>
      </c>
    </row>
    <row r="273" spans="1:3" ht="17.100000000000001" customHeight="1">
      <c r="A273" s="102">
        <v>2290901</v>
      </c>
      <c r="B273" s="102" t="s">
        <v>2806</v>
      </c>
      <c r="C273" s="108">
        <v>0</v>
      </c>
    </row>
    <row r="274" spans="1:3" ht="17.100000000000001" customHeight="1">
      <c r="A274" s="102">
        <v>22910</v>
      </c>
      <c r="B274" s="110" t="s">
        <v>2807</v>
      </c>
      <c r="C274" s="99">
        <v>0</v>
      </c>
    </row>
    <row r="275" spans="1:3" ht="17.100000000000001" customHeight="1">
      <c r="A275" s="102">
        <v>2291001</v>
      </c>
      <c r="B275" s="102" t="s">
        <v>2808</v>
      </c>
      <c r="C275" s="108">
        <v>0</v>
      </c>
    </row>
    <row r="276" spans="1:3" ht="17.100000000000001" customHeight="1">
      <c r="A276" s="102">
        <v>22960</v>
      </c>
      <c r="B276" s="110" t="s">
        <v>2809</v>
      </c>
      <c r="C276" s="103">
        <v>861.7</v>
      </c>
    </row>
    <row r="277" spans="1:3" ht="17.100000000000001" customHeight="1">
      <c r="A277" s="102">
        <v>2296001</v>
      </c>
      <c r="B277" s="101" t="s">
        <v>2810</v>
      </c>
      <c r="C277" s="106">
        <v>0</v>
      </c>
    </row>
    <row r="278" spans="1:3" ht="17.100000000000001" customHeight="1">
      <c r="A278" s="102">
        <v>2296002</v>
      </c>
      <c r="B278" s="102" t="s">
        <v>2811</v>
      </c>
      <c r="C278" s="107">
        <v>556.82000000000005</v>
      </c>
    </row>
    <row r="279" spans="1:3" ht="17.100000000000001" customHeight="1">
      <c r="A279" s="102">
        <v>2296003</v>
      </c>
      <c r="B279" s="102" t="s">
        <v>2812</v>
      </c>
      <c r="C279" s="108">
        <v>187.14</v>
      </c>
    </row>
    <row r="280" spans="1:3" ht="17.100000000000001" customHeight="1">
      <c r="A280" s="102">
        <v>2296004</v>
      </c>
      <c r="B280" s="102" t="s">
        <v>2813</v>
      </c>
      <c r="C280" s="108">
        <v>0</v>
      </c>
    </row>
    <row r="281" spans="1:3" ht="17.100000000000001" customHeight="1">
      <c r="A281" s="102">
        <v>2296005</v>
      </c>
      <c r="B281" s="102" t="s">
        <v>2814</v>
      </c>
      <c r="C281" s="108">
        <v>0</v>
      </c>
    </row>
    <row r="282" spans="1:3" ht="17.100000000000001" customHeight="1">
      <c r="A282" s="102">
        <v>2296006</v>
      </c>
      <c r="B282" s="102" t="s">
        <v>2815</v>
      </c>
      <c r="C282" s="108">
        <v>114.74</v>
      </c>
    </row>
    <row r="283" spans="1:3" ht="17.100000000000001" customHeight="1">
      <c r="A283" s="102">
        <v>2296010</v>
      </c>
      <c r="B283" s="102" t="s">
        <v>2816</v>
      </c>
      <c r="C283" s="108">
        <v>0</v>
      </c>
    </row>
    <row r="284" spans="1:3" ht="17.100000000000001" customHeight="1">
      <c r="A284" s="102">
        <v>2296011</v>
      </c>
      <c r="B284" s="102" t="s">
        <v>2817</v>
      </c>
      <c r="C284" s="108">
        <v>0</v>
      </c>
    </row>
    <row r="285" spans="1:3" ht="17.100000000000001" customHeight="1">
      <c r="A285" s="102">
        <v>2296012</v>
      </c>
      <c r="B285" s="102" t="s">
        <v>2818</v>
      </c>
      <c r="C285" s="108">
        <v>0</v>
      </c>
    </row>
    <row r="286" spans="1:3" ht="17.100000000000001" customHeight="1">
      <c r="A286" s="102">
        <v>2296013</v>
      </c>
      <c r="B286" s="102" t="s">
        <v>2819</v>
      </c>
      <c r="C286" s="108">
        <v>0</v>
      </c>
    </row>
    <row r="287" spans="1:3" ht="17.100000000000001" customHeight="1">
      <c r="A287" s="102">
        <v>2296099</v>
      </c>
      <c r="B287" s="102" t="s">
        <v>2820</v>
      </c>
      <c r="C287" s="98">
        <v>3</v>
      </c>
    </row>
    <row r="288" spans="1:3" ht="17.100000000000001" customHeight="1">
      <c r="A288" s="102">
        <v>22998</v>
      </c>
      <c r="B288" s="109" t="s">
        <v>2821</v>
      </c>
      <c r="C288" s="104">
        <v>563.58000000000004</v>
      </c>
    </row>
    <row r="289" spans="1:3" ht="17.100000000000001" customHeight="1">
      <c r="A289" s="102">
        <v>2299899</v>
      </c>
      <c r="B289" s="102" t="s">
        <v>2822</v>
      </c>
      <c r="C289" s="107">
        <v>563.58000000000004</v>
      </c>
    </row>
    <row r="290" spans="1:3" ht="17.100000000000001" customHeight="1">
      <c r="A290" s="102">
        <v>232</v>
      </c>
      <c r="B290" s="110" t="s">
        <v>2823</v>
      </c>
      <c r="C290" s="99">
        <v>16887.37</v>
      </c>
    </row>
    <row r="291" spans="1:3" ht="17.100000000000001" customHeight="1">
      <c r="A291" s="102">
        <v>23204</v>
      </c>
      <c r="B291" s="110" t="s">
        <v>2824</v>
      </c>
      <c r="C291" s="99">
        <v>16887.37</v>
      </c>
    </row>
    <row r="292" spans="1:3" ht="17.100000000000001" customHeight="1">
      <c r="A292" s="102">
        <v>2320401</v>
      </c>
      <c r="B292" s="102" t="s">
        <v>2825</v>
      </c>
      <c r="C292" s="108">
        <v>0</v>
      </c>
    </row>
    <row r="293" spans="1:3" ht="17.100000000000001" customHeight="1">
      <c r="A293" s="102">
        <v>2320405</v>
      </c>
      <c r="B293" s="102" t="s">
        <v>2826</v>
      </c>
      <c r="C293" s="108">
        <v>0</v>
      </c>
    </row>
    <row r="294" spans="1:3" ht="17.100000000000001" customHeight="1">
      <c r="A294" s="102">
        <v>2320411</v>
      </c>
      <c r="B294" s="102" t="s">
        <v>2827</v>
      </c>
      <c r="C294" s="108">
        <v>0</v>
      </c>
    </row>
    <row r="295" spans="1:3" ht="17.100000000000001" customHeight="1">
      <c r="A295" s="102">
        <v>2320413</v>
      </c>
      <c r="B295" s="102" t="s">
        <v>2828</v>
      </c>
      <c r="C295" s="108">
        <v>0</v>
      </c>
    </row>
    <row r="296" spans="1:3" ht="17.100000000000001" customHeight="1">
      <c r="A296" s="102">
        <v>2320414</v>
      </c>
      <c r="B296" s="102" t="s">
        <v>2829</v>
      </c>
      <c r="C296" s="108">
        <v>0</v>
      </c>
    </row>
    <row r="297" spans="1:3" ht="17.100000000000001" customHeight="1">
      <c r="A297" s="102">
        <v>2320416</v>
      </c>
      <c r="B297" s="102" t="s">
        <v>2830</v>
      </c>
      <c r="C297" s="108">
        <v>0</v>
      </c>
    </row>
    <row r="298" spans="1:3" ht="17.100000000000001" customHeight="1">
      <c r="A298" s="102">
        <v>2320417</v>
      </c>
      <c r="B298" s="102" t="s">
        <v>2831</v>
      </c>
      <c r="C298" s="108">
        <v>0</v>
      </c>
    </row>
    <row r="299" spans="1:3" ht="17.100000000000001" customHeight="1">
      <c r="A299" s="102">
        <v>2320418</v>
      </c>
      <c r="B299" s="102" t="s">
        <v>2832</v>
      </c>
      <c r="C299" s="108">
        <v>0</v>
      </c>
    </row>
    <row r="300" spans="1:3" ht="17.100000000000001" customHeight="1">
      <c r="A300" s="102">
        <v>2320419</v>
      </c>
      <c r="B300" s="102" t="s">
        <v>2833</v>
      </c>
      <c r="C300" s="108">
        <v>0</v>
      </c>
    </row>
    <row r="301" spans="1:3" ht="17.100000000000001" customHeight="1">
      <c r="A301" s="102">
        <v>2320420</v>
      </c>
      <c r="B301" s="102" t="s">
        <v>2834</v>
      </c>
      <c r="C301" s="108">
        <v>0</v>
      </c>
    </row>
    <row r="302" spans="1:3" ht="17.100000000000001" customHeight="1">
      <c r="A302" s="102">
        <v>2320431</v>
      </c>
      <c r="B302" s="102" t="s">
        <v>2835</v>
      </c>
      <c r="C302" s="108">
        <v>0</v>
      </c>
    </row>
    <row r="303" spans="1:3" ht="17.100000000000001" customHeight="1">
      <c r="A303" s="102">
        <v>2320432</v>
      </c>
      <c r="B303" s="102" t="s">
        <v>2836</v>
      </c>
      <c r="C303" s="108">
        <v>0</v>
      </c>
    </row>
    <row r="304" spans="1:3" ht="17.100000000000001" customHeight="1">
      <c r="A304" s="102">
        <v>2320433</v>
      </c>
      <c r="B304" s="102" t="s">
        <v>2837</v>
      </c>
      <c r="C304" s="108">
        <v>0</v>
      </c>
    </row>
    <row r="305" spans="1:3" ht="17.100000000000001" customHeight="1">
      <c r="A305" s="102">
        <v>2320498</v>
      </c>
      <c r="B305" s="102" t="s">
        <v>2838</v>
      </c>
      <c r="C305" s="108">
        <v>16887.37</v>
      </c>
    </row>
    <row r="306" spans="1:3" ht="17.100000000000001" customHeight="1">
      <c r="A306" s="102">
        <v>2320499</v>
      </c>
      <c r="B306" s="102" t="s">
        <v>2839</v>
      </c>
      <c r="C306" s="108">
        <v>0</v>
      </c>
    </row>
    <row r="307" spans="1:3" ht="17.100000000000001" customHeight="1">
      <c r="A307" s="102">
        <v>233</v>
      </c>
      <c r="B307" s="110" t="s">
        <v>2840</v>
      </c>
      <c r="C307" s="99">
        <v>1.92</v>
      </c>
    </row>
    <row r="308" spans="1:3" ht="17.100000000000001" customHeight="1">
      <c r="A308" s="102">
        <v>23304</v>
      </c>
      <c r="B308" s="110" t="s">
        <v>2841</v>
      </c>
      <c r="C308" s="99">
        <v>1.92</v>
      </c>
    </row>
    <row r="309" spans="1:3" ht="17.100000000000001" customHeight="1">
      <c r="A309" s="102">
        <v>2330401</v>
      </c>
      <c r="B309" s="102" t="s">
        <v>2842</v>
      </c>
      <c r="C309" s="108">
        <v>0</v>
      </c>
    </row>
    <row r="310" spans="1:3" ht="17.100000000000001" customHeight="1">
      <c r="A310" s="102">
        <v>2330405</v>
      </c>
      <c r="B310" s="102" t="s">
        <v>2843</v>
      </c>
      <c r="C310" s="108">
        <v>0</v>
      </c>
    </row>
    <row r="311" spans="1:3" ht="17.100000000000001" customHeight="1">
      <c r="A311" s="102">
        <v>2330411</v>
      </c>
      <c r="B311" s="102" t="s">
        <v>2844</v>
      </c>
      <c r="C311" s="108">
        <v>0</v>
      </c>
    </row>
    <row r="312" spans="1:3" ht="17.100000000000001" customHeight="1">
      <c r="A312" s="102">
        <v>2330413</v>
      </c>
      <c r="B312" s="102" t="s">
        <v>2845</v>
      </c>
      <c r="C312" s="108">
        <v>0</v>
      </c>
    </row>
    <row r="313" spans="1:3" ht="17.100000000000001" customHeight="1">
      <c r="A313" s="102">
        <v>2330414</v>
      </c>
      <c r="B313" s="102" t="s">
        <v>2846</v>
      </c>
      <c r="C313" s="108">
        <v>0</v>
      </c>
    </row>
    <row r="314" spans="1:3" ht="17.100000000000001" customHeight="1">
      <c r="A314" s="102">
        <v>2330416</v>
      </c>
      <c r="B314" s="102" t="s">
        <v>2847</v>
      </c>
      <c r="C314" s="108">
        <v>0</v>
      </c>
    </row>
    <row r="315" spans="1:3" ht="17.100000000000001" customHeight="1">
      <c r="A315" s="102">
        <v>2330417</v>
      </c>
      <c r="B315" s="102" t="s">
        <v>2848</v>
      </c>
      <c r="C315" s="108">
        <v>0</v>
      </c>
    </row>
    <row r="316" spans="1:3" ht="17.100000000000001" customHeight="1">
      <c r="A316" s="102">
        <v>2330418</v>
      </c>
      <c r="B316" s="102" t="s">
        <v>2849</v>
      </c>
      <c r="C316" s="108">
        <v>0</v>
      </c>
    </row>
    <row r="317" spans="1:3" ht="17.100000000000001" customHeight="1">
      <c r="A317" s="102">
        <v>2330419</v>
      </c>
      <c r="B317" s="102" t="s">
        <v>2850</v>
      </c>
      <c r="C317" s="108">
        <v>0</v>
      </c>
    </row>
    <row r="318" spans="1:3" ht="17.100000000000001" customHeight="1">
      <c r="A318" s="102">
        <v>2330420</v>
      </c>
      <c r="B318" s="102" t="s">
        <v>2851</v>
      </c>
      <c r="C318" s="108">
        <v>0</v>
      </c>
    </row>
    <row r="319" spans="1:3" ht="17.100000000000001" customHeight="1">
      <c r="A319" s="102">
        <v>2330431</v>
      </c>
      <c r="B319" s="102" t="s">
        <v>2852</v>
      </c>
      <c r="C319" s="108">
        <v>0</v>
      </c>
    </row>
    <row r="320" spans="1:3" ht="17.100000000000001" customHeight="1">
      <c r="A320" s="102">
        <v>2330432</v>
      </c>
      <c r="B320" s="102" t="s">
        <v>2853</v>
      </c>
      <c r="C320" s="108">
        <v>0</v>
      </c>
    </row>
    <row r="321" spans="1:3" ht="17.100000000000001" customHeight="1">
      <c r="A321" s="102">
        <v>2330433</v>
      </c>
      <c r="B321" s="102" t="s">
        <v>2854</v>
      </c>
      <c r="C321" s="108">
        <v>0</v>
      </c>
    </row>
    <row r="322" spans="1:3" ht="17.100000000000001" customHeight="1">
      <c r="A322" s="102">
        <v>2330498</v>
      </c>
      <c r="B322" s="102" t="s">
        <v>2855</v>
      </c>
      <c r="C322" s="108">
        <v>1.92</v>
      </c>
    </row>
    <row r="323" spans="1:3" ht="17.100000000000001" customHeight="1">
      <c r="A323" s="102">
        <v>2330499</v>
      </c>
      <c r="B323" s="102" t="s">
        <v>2856</v>
      </c>
      <c r="C323" s="108">
        <v>0</v>
      </c>
    </row>
    <row r="324" spans="1:3" ht="17.100000000000001" customHeight="1">
      <c r="A324" s="102">
        <v>234</v>
      </c>
      <c r="B324" s="110" t="s">
        <v>2857</v>
      </c>
      <c r="C324" s="99">
        <v>0</v>
      </c>
    </row>
    <row r="325" spans="1:3" ht="17.100000000000001" customHeight="1">
      <c r="A325" s="102">
        <v>23401</v>
      </c>
      <c r="B325" s="110" t="s">
        <v>2496</v>
      </c>
      <c r="C325" s="99">
        <v>0</v>
      </c>
    </row>
    <row r="326" spans="1:3" ht="17.100000000000001" customHeight="1">
      <c r="A326" s="102">
        <v>2340101</v>
      </c>
      <c r="B326" s="102" t="s">
        <v>2858</v>
      </c>
      <c r="C326" s="108">
        <v>0</v>
      </c>
    </row>
    <row r="327" spans="1:3" ht="17.100000000000001" customHeight="1">
      <c r="A327" s="102">
        <v>2340102</v>
      </c>
      <c r="B327" s="102" t="s">
        <v>2859</v>
      </c>
      <c r="C327" s="108">
        <v>0</v>
      </c>
    </row>
    <row r="328" spans="1:3" ht="17.100000000000001" customHeight="1">
      <c r="A328" s="102">
        <v>2340103</v>
      </c>
      <c r="B328" s="102" t="s">
        <v>2860</v>
      </c>
      <c r="C328" s="108">
        <v>0</v>
      </c>
    </row>
    <row r="329" spans="1:3" ht="17.100000000000001" customHeight="1">
      <c r="A329" s="102">
        <v>2340104</v>
      </c>
      <c r="B329" s="102" t="s">
        <v>2861</v>
      </c>
      <c r="C329" s="108">
        <v>0</v>
      </c>
    </row>
    <row r="330" spans="1:3" ht="17.100000000000001" customHeight="1">
      <c r="A330" s="102">
        <v>2340105</v>
      </c>
      <c r="B330" s="102" t="s">
        <v>2862</v>
      </c>
      <c r="C330" s="108">
        <v>0</v>
      </c>
    </row>
    <row r="331" spans="1:3" ht="17.100000000000001" customHeight="1">
      <c r="A331" s="102">
        <v>2340106</v>
      </c>
      <c r="B331" s="102" t="s">
        <v>2863</v>
      </c>
      <c r="C331" s="108">
        <v>0</v>
      </c>
    </row>
    <row r="332" spans="1:3" ht="17.100000000000001" customHeight="1">
      <c r="A332" s="102">
        <v>2340107</v>
      </c>
      <c r="B332" s="102" t="s">
        <v>2864</v>
      </c>
      <c r="C332" s="108">
        <v>0</v>
      </c>
    </row>
    <row r="333" spans="1:3" ht="17.100000000000001" customHeight="1">
      <c r="A333" s="102">
        <v>2340108</v>
      </c>
      <c r="B333" s="102" t="s">
        <v>2865</v>
      </c>
      <c r="C333" s="108">
        <v>0</v>
      </c>
    </row>
    <row r="334" spans="1:3" ht="17.100000000000001" customHeight="1">
      <c r="A334" s="102">
        <v>2340109</v>
      </c>
      <c r="B334" s="102" t="s">
        <v>2866</v>
      </c>
      <c r="C334" s="108">
        <v>0</v>
      </c>
    </row>
    <row r="335" spans="1:3" ht="17.100000000000001" customHeight="1">
      <c r="A335" s="102">
        <v>2340110</v>
      </c>
      <c r="B335" s="102" t="s">
        <v>2867</v>
      </c>
      <c r="C335" s="108">
        <v>0</v>
      </c>
    </row>
    <row r="336" spans="1:3" ht="17.100000000000001" customHeight="1">
      <c r="A336" s="102">
        <v>2340111</v>
      </c>
      <c r="B336" s="102" t="s">
        <v>2868</v>
      </c>
      <c r="C336" s="108">
        <v>0</v>
      </c>
    </row>
    <row r="337" spans="1:3" ht="17.100000000000001" customHeight="1">
      <c r="A337" s="102">
        <v>2340199</v>
      </c>
      <c r="B337" s="102" t="s">
        <v>2869</v>
      </c>
      <c r="C337" s="108">
        <v>0</v>
      </c>
    </row>
    <row r="338" spans="1:3" ht="17.100000000000001" customHeight="1">
      <c r="A338" s="102">
        <v>23402</v>
      </c>
      <c r="B338" s="110" t="s">
        <v>2870</v>
      </c>
      <c r="C338" s="99">
        <v>0</v>
      </c>
    </row>
    <row r="339" spans="1:3" ht="17.100000000000001" customHeight="1">
      <c r="A339" s="102">
        <v>2340201</v>
      </c>
      <c r="B339" s="102" t="s">
        <v>2871</v>
      </c>
      <c r="C339" s="108">
        <v>0</v>
      </c>
    </row>
    <row r="340" spans="1:3" ht="17.100000000000001" customHeight="1">
      <c r="A340" s="102">
        <v>2340202</v>
      </c>
      <c r="B340" s="102" t="s">
        <v>2872</v>
      </c>
      <c r="C340" s="108">
        <v>0</v>
      </c>
    </row>
    <row r="341" spans="1:3" ht="17.100000000000001" customHeight="1">
      <c r="A341" s="102">
        <v>2340203</v>
      </c>
      <c r="B341" s="102" t="s">
        <v>2873</v>
      </c>
      <c r="C341" s="108">
        <v>0</v>
      </c>
    </row>
    <row r="342" spans="1:3" ht="17.100000000000001" customHeight="1">
      <c r="A342" s="102">
        <v>2340204</v>
      </c>
      <c r="B342" s="102" t="s">
        <v>2874</v>
      </c>
      <c r="C342" s="108">
        <v>0</v>
      </c>
    </row>
    <row r="343" spans="1:3" ht="17.100000000000001" customHeight="1">
      <c r="A343" s="102">
        <v>2340205</v>
      </c>
      <c r="B343" s="102" t="s">
        <v>2875</v>
      </c>
      <c r="C343" s="108">
        <v>0</v>
      </c>
    </row>
    <row r="344" spans="1:3" ht="17.100000000000001" customHeight="1">
      <c r="A344" s="102">
        <v>2340299</v>
      </c>
      <c r="B344" s="102" t="s">
        <v>2876</v>
      </c>
      <c r="C344" s="108">
        <v>0</v>
      </c>
    </row>
  </sheetData>
  <mergeCells count="3">
    <mergeCell ref="A1:C1"/>
    <mergeCell ref="A2:C2"/>
    <mergeCell ref="A3:C3"/>
  </mergeCells>
  <phoneticPr fontId="50" type="noConversion"/>
  <printOptions horizontalCentered="1" verticalCentered="1" gridLines="1"/>
  <pageMargins left="3" right="2" top="1" bottom="1" header="0" footer="0"/>
  <pageSetup pageOrder="overThenDown" orientation="landscape" blackAndWhite="1" r:id="rId1"/>
  <headerFooter alignWithMargins="0">
    <oddHeader>&amp;C@$</oddHeader>
    <oddFooter>&amp;C@&amp;- &amp;P&amp;-$</oddFooter>
  </headerFooter>
</worksheet>
</file>

<file path=xl/worksheets/sheet20.xml><?xml version="1.0" encoding="utf-8"?>
<worksheet xmlns="http://schemas.openxmlformats.org/spreadsheetml/2006/main" xmlns:r="http://schemas.openxmlformats.org/officeDocument/2006/relationships">
  <dimension ref="A1:M45"/>
  <sheetViews>
    <sheetView showGridLines="0" showZeros="0" workbookViewId="0">
      <selection activeCell="J17" sqref="J17"/>
    </sheetView>
  </sheetViews>
  <sheetFormatPr defaultColWidth="12.125" defaultRowHeight="17.100000000000001" customHeight="1"/>
  <cols>
    <col min="1" max="1" width="36.125" customWidth="1"/>
    <col min="2" max="4" width="16" customWidth="1"/>
    <col min="5" max="5" width="34" customWidth="1"/>
    <col min="6" max="7" width="15.125" customWidth="1"/>
    <col min="8" max="8" width="13.25" customWidth="1"/>
  </cols>
  <sheetData>
    <row r="1" spans="1:8" ht="39" customHeight="1">
      <c r="A1" s="142" t="s">
        <v>1919</v>
      </c>
      <c r="B1" s="142"/>
      <c r="C1" s="142"/>
      <c r="D1" s="142"/>
      <c r="E1" s="142"/>
      <c r="F1" s="142"/>
      <c r="G1" s="142"/>
      <c r="H1" s="142"/>
    </row>
    <row r="2" spans="1:8" ht="17.100000000000001" customHeight="1">
      <c r="A2" s="143" t="s">
        <v>68</v>
      </c>
      <c r="B2" s="143"/>
      <c r="C2" s="143"/>
      <c r="D2" s="143"/>
      <c r="E2" s="143"/>
      <c r="F2" s="143"/>
      <c r="G2" s="143"/>
      <c r="H2" s="143"/>
    </row>
    <row r="3" spans="1:8" ht="17.100000000000001" customHeight="1">
      <c r="A3" s="143" t="s">
        <v>113</v>
      </c>
      <c r="B3" s="143"/>
      <c r="C3" s="143"/>
      <c r="D3" s="143"/>
      <c r="E3" s="143"/>
      <c r="F3" s="143"/>
      <c r="G3" s="143"/>
      <c r="H3" s="143"/>
    </row>
    <row r="4" spans="1:8" ht="17.100000000000001" customHeight="1">
      <c r="A4" s="56" t="s">
        <v>114</v>
      </c>
      <c r="B4" s="56" t="s">
        <v>115</v>
      </c>
      <c r="C4" s="56" t="s">
        <v>116</v>
      </c>
      <c r="D4" s="56" t="s">
        <v>117</v>
      </c>
      <c r="E4" s="56" t="s">
        <v>114</v>
      </c>
      <c r="F4" s="56" t="s">
        <v>115</v>
      </c>
      <c r="G4" s="56" t="s">
        <v>116</v>
      </c>
      <c r="H4" s="56" t="s">
        <v>117</v>
      </c>
    </row>
    <row r="5" spans="1:8" ht="17.100000000000001" customHeight="1">
      <c r="A5" s="45" t="s">
        <v>1899</v>
      </c>
      <c r="B5" s="26">
        <v>140000</v>
      </c>
      <c r="C5" s="26">
        <v>140000</v>
      </c>
      <c r="D5" s="26">
        <v>15486</v>
      </c>
      <c r="E5" s="25" t="s">
        <v>404</v>
      </c>
      <c r="F5" s="44"/>
      <c r="G5" s="44"/>
      <c r="H5" s="44"/>
    </row>
    <row r="6" spans="1:8" ht="17.100000000000001" customHeight="1">
      <c r="A6" s="58" t="s">
        <v>1900</v>
      </c>
      <c r="B6" s="46">
        <v>10000</v>
      </c>
      <c r="C6" s="46">
        <v>10000</v>
      </c>
      <c r="D6" s="62">
        <v>3379</v>
      </c>
      <c r="E6" s="25" t="s">
        <v>453</v>
      </c>
      <c r="F6" s="26"/>
      <c r="G6" s="26"/>
      <c r="H6" s="26"/>
    </row>
    <row r="7" spans="1:8" ht="17.100000000000001" customHeight="1">
      <c r="A7" s="58"/>
      <c r="B7" s="42"/>
      <c r="C7" s="42"/>
      <c r="D7" s="63"/>
      <c r="E7" s="25" t="s">
        <v>502</v>
      </c>
      <c r="F7" s="26">
        <v>160</v>
      </c>
      <c r="G7" s="26">
        <v>83</v>
      </c>
      <c r="H7" s="26">
        <v>22</v>
      </c>
    </row>
    <row r="8" spans="1:8" ht="17.100000000000001" customHeight="1">
      <c r="A8" s="64"/>
      <c r="B8" s="42"/>
      <c r="C8" s="42"/>
      <c r="D8" s="42"/>
      <c r="E8" s="25" t="s">
        <v>543</v>
      </c>
      <c r="F8" s="46"/>
      <c r="G8" s="46"/>
      <c r="H8" s="46"/>
    </row>
    <row r="9" spans="1:8" ht="17.100000000000001" customHeight="1">
      <c r="A9" s="65"/>
      <c r="B9" s="66"/>
      <c r="C9" s="66"/>
      <c r="D9" s="66"/>
      <c r="E9" s="25" t="s">
        <v>650</v>
      </c>
      <c r="F9" s="46"/>
      <c r="G9" s="46"/>
      <c r="H9" s="46"/>
    </row>
    <row r="10" spans="1:8" ht="17.100000000000001" customHeight="1">
      <c r="A10" s="67"/>
      <c r="B10" s="66"/>
      <c r="C10" s="66"/>
      <c r="D10" s="66"/>
      <c r="E10" s="25" t="s">
        <v>718</v>
      </c>
      <c r="F10" s="26"/>
      <c r="G10" s="26"/>
      <c r="H10" s="26"/>
    </row>
    <row r="11" spans="1:8" ht="17.100000000000001" customHeight="1">
      <c r="A11" s="25"/>
      <c r="B11" s="42"/>
      <c r="C11" s="42"/>
      <c r="D11" s="42"/>
      <c r="E11" s="25" t="s">
        <v>782</v>
      </c>
      <c r="F11" s="26">
        <v>99139</v>
      </c>
      <c r="G11" s="26">
        <v>114789</v>
      </c>
      <c r="H11" s="26">
        <v>49066</v>
      </c>
    </row>
    <row r="12" spans="1:8" ht="17.100000000000001" customHeight="1">
      <c r="A12" s="25"/>
      <c r="B12" s="42"/>
      <c r="C12" s="42"/>
      <c r="D12" s="42"/>
      <c r="E12" s="25" t="s">
        <v>802</v>
      </c>
      <c r="F12" s="26">
        <v>1619</v>
      </c>
      <c r="G12" s="26">
        <v>1782</v>
      </c>
      <c r="H12" s="26">
        <v>601</v>
      </c>
    </row>
    <row r="13" spans="1:8" ht="17.100000000000001" customHeight="1">
      <c r="A13" s="25"/>
      <c r="B13" s="42"/>
      <c r="C13" s="42"/>
      <c r="D13" s="42"/>
      <c r="E13" s="25" t="s">
        <v>893</v>
      </c>
      <c r="F13" s="26"/>
      <c r="G13" s="26"/>
      <c r="H13" s="26"/>
    </row>
    <row r="14" spans="1:8" ht="17.100000000000001" customHeight="1">
      <c r="A14" s="25"/>
      <c r="B14" s="42"/>
      <c r="C14" s="42"/>
      <c r="D14" s="42"/>
      <c r="E14" s="25" t="s">
        <v>932</v>
      </c>
      <c r="F14" s="26">
        <v>865</v>
      </c>
      <c r="G14" s="26">
        <v>1705</v>
      </c>
      <c r="H14" s="26">
        <v>311</v>
      </c>
    </row>
    <row r="15" spans="1:8" ht="17.100000000000001" customHeight="1">
      <c r="A15" s="25"/>
      <c r="B15" s="42"/>
      <c r="C15" s="42"/>
      <c r="D15" s="42"/>
      <c r="E15" s="25" t="s">
        <v>1025</v>
      </c>
      <c r="F15" s="26"/>
      <c r="G15" s="26"/>
      <c r="H15" s="26"/>
    </row>
    <row r="16" spans="1:8" ht="17.100000000000001" customHeight="1">
      <c r="A16" s="25"/>
      <c r="B16" s="42"/>
      <c r="C16" s="42"/>
      <c r="D16" s="42"/>
      <c r="E16" s="25" t="s">
        <v>1063</v>
      </c>
      <c r="F16" s="26"/>
      <c r="G16" s="26"/>
      <c r="H16" s="26"/>
    </row>
    <row r="17" spans="1:8" ht="17.100000000000001" customHeight="1">
      <c r="A17" s="25"/>
      <c r="B17" s="42"/>
      <c r="C17" s="42"/>
      <c r="D17" s="42"/>
      <c r="E17" s="25" t="s">
        <v>1082</v>
      </c>
      <c r="F17" s="26"/>
      <c r="G17" s="26">
        <v>3500</v>
      </c>
      <c r="H17" s="26"/>
    </row>
    <row r="18" spans="1:8" ht="17.100000000000001" customHeight="1">
      <c r="A18" s="25"/>
      <c r="B18" s="42"/>
      <c r="C18" s="42"/>
      <c r="D18" s="42"/>
      <c r="E18" s="25" t="s">
        <v>1123</v>
      </c>
      <c r="F18" s="26">
        <v>35842</v>
      </c>
      <c r="G18" s="26">
        <v>35842</v>
      </c>
      <c r="H18" s="26">
        <v>6535</v>
      </c>
    </row>
    <row r="19" spans="1:8" ht="17.100000000000001" customHeight="1">
      <c r="A19" s="25"/>
      <c r="B19" s="42"/>
      <c r="C19" s="42"/>
      <c r="D19" s="42"/>
      <c r="E19" s="25" t="s">
        <v>1894</v>
      </c>
      <c r="F19" s="26">
        <v>62264</v>
      </c>
      <c r="G19" s="26">
        <v>58170</v>
      </c>
      <c r="H19" s="26">
        <v>35865</v>
      </c>
    </row>
    <row r="20" spans="1:8" ht="17.100000000000001" customHeight="1">
      <c r="A20" s="25"/>
      <c r="B20" s="42"/>
      <c r="C20" s="42"/>
      <c r="D20" s="42"/>
      <c r="E20" s="25" t="s">
        <v>1161</v>
      </c>
      <c r="F20" s="26">
        <v>15157</v>
      </c>
      <c r="G20" s="26">
        <v>16887</v>
      </c>
      <c r="H20" s="26">
        <v>16887</v>
      </c>
    </row>
    <row r="21" spans="1:8" ht="17.100000000000001" customHeight="1">
      <c r="A21" s="25"/>
      <c r="B21" s="42"/>
      <c r="C21" s="42"/>
      <c r="D21" s="42"/>
      <c r="E21" s="25" t="s">
        <v>1167</v>
      </c>
      <c r="F21" s="26">
        <v>2</v>
      </c>
      <c r="G21" s="26">
        <v>2</v>
      </c>
      <c r="H21" s="26">
        <v>2</v>
      </c>
    </row>
    <row r="22" spans="1:8" ht="17.100000000000001" customHeight="1">
      <c r="A22" s="25"/>
      <c r="B22" s="42"/>
      <c r="C22" s="42"/>
      <c r="D22" s="42"/>
      <c r="E22" s="25" t="s">
        <v>1901</v>
      </c>
      <c r="F22" s="26"/>
      <c r="G22" s="26"/>
      <c r="H22" s="26"/>
    </row>
    <row r="23" spans="1:8" ht="17.100000000000001" customHeight="1">
      <c r="A23" s="21" t="s">
        <v>166</v>
      </c>
      <c r="B23" s="26">
        <v>150000</v>
      </c>
      <c r="C23" s="26">
        <v>150000</v>
      </c>
      <c r="D23" s="26">
        <v>18865</v>
      </c>
      <c r="E23" s="21" t="s">
        <v>167</v>
      </c>
      <c r="F23" s="26">
        <v>215048</v>
      </c>
      <c r="G23" s="26">
        <v>232760</v>
      </c>
      <c r="H23" s="26">
        <v>109289</v>
      </c>
    </row>
    <row r="24" spans="1:8" ht="17.100000000000001" customHeight="1">
      <c r="A24" s="25" t="s">
        <v>1270</v>
      </c>
      <c r="B24" s="42"/>
      <c r="C24" s="42"/>
      <c r="D24" s="26">
        <v>13806</v>
      </c>
      <c r="E24" s="25" t="s">
        <v>1271</v>
      </c>
      <c r="F24" s="42"/>
      <c r="G24" s="42"/>
      <c r="H24" s="26">
        <v>6667</v>
      </c>
    </row>
    <row r="25" spans="1:8" ht="17.100000000000001" customHeight="1">
      <c r="A25" s="25" t="s">
        <v>1902</v>
      </c>
      <c r="B25" s="42"/>
      <c r="C25" s="42"/>
      <c r="D25" s="26">
        <v>13806</v>
      </c>
      <c r="E25" s="25"/>
      <c r="F25" s="42"/>
      <c r="G25" s="42"/>
      <c r="H25" s="42"/>
    </row>
    <row r="26" spans="1:8" ht="17.100000000000001" customHeight="1">
      <c r="A26" s="25" t="s">
        <v>1903</v>
      </c>
      <c r="B26" s="42"/>
      <c r="C26" s="42"/>
      <c r="D26" s="26"/>
      <c r="E26" s="25"/>
      <c r="F26" s="42"/>
      <c r="G26" s="42"/>
      <c r="H26" s="42"/>
    </row>
    <row r="27" spans="1:8" ht="17.100000000000001" customHeight="1">
      <c r="A27" s="25" t="s">
        <v>1179</v>
      </c>
      <c r="B27" s="42"/>
      <c r="C27" s="42"/>
      <c r="D27" s="26">
        <v>76</v>
      </c>
      <c r="E27" s="25"/>
      <c r="F27" s="42"/>
      <c r="G27" s="42"/>
      <c r="H27" s="42"/>
    </row>
    <row r="28" spans="1:8" ht="17.100000000000001" customHeight="1">
      <c r="A28" s="25" t="s">
        <v>1904</v>
      </c>
      <c r="B28" s="42"/>
      <c r="C28" s="42"/>
      <c r="D28" s="26"/>
      <c r="E28" s="25"/>
      <c r="F28" s="42"/>
      <c r="G28" s="42"/>
      <c r="H28" s="42"/>
    </row>
    <row r="29" spans="1:8" ht="17.100000000000001" customHeight="1">
      <c r="A29" s="25" t="s">
        <v>1905</v>
      </c>
      <c r="B29" s="42"/>
      <c r="C29" s="42"/>
      <c r="D29" s="26"/>
      <c r="E29" s="25"/>
      <c r="F29" s="42"/>
      <c r="G29" s="42"/>
      <c r="H29" s="42"/>
    </row>
    <row r="30" spans="1:8" ht="17.100000000000001" customHeight="1">
      <c r="A30" s="25" t="s">
        <v>1906</v>
      </c>
      <c r="B30" s="42"/>
      <c r="C30" s="42"/>
      <c r="D30" s="26">
        <v>857</v>
      </c>
      <c r="E30" s="25"/>
      <c r="F30" s="42"/>
      <c r="G30" s="42"/>
      <c r="H30" s="42"/>
    </row>
    <row r="31" spans="1:8" ht="17.100000000000001" customHeight="1">
      <c r="A31" s="25" t="s">
        <v>1907</v>
      </c>
      <c r="B31" s="42"/>
      <c r="C31" s="42"/>
      <c r="D31" s="26">
        <v>765</v>
      </c>
      <c r="E31" s="25"/>
      <c r="F31" s="42"/>
      <c r="G31" s="42"/>
      <c r="H31" s="42"/>
    </row>
    <row r="32" spans="1:8" ht="17.100000000000001" customHeight="1">
      <c r="A32" s="25" t="s">
        <v>1908</v>
      </c>
      <c r="B32" s="42"/>
      <c r="C32" s="42"/>
      <c r="D32" s="26"/>
      <c r="E32" s="25"/>
      <c r="F32" s="42"/>
      <c r="G32" s="42"/>
      <c r="H32" s="42"/>
    </row>
    <row r="33" spans="1:8" ht="17.100000000000001" customHeight="1">
      <c r="A33" s="25" t="s">
        <v>1909</v>
      </c>
      <c r="B33" s="42"/>
      <c r="C33" s="42"/>
      <c r="D33" s="26"/>
      <c r="E33" s="25"/>
      <c r="F33" s="42"/>
      <c r="G33" s="42"/>
      <c r="H33" s="42"/>
    </row>
    <row r="34" spans="1:8" ht="17.100000000000001" customHeight="1">
      <c r="A34" s="25" t="s">
        <v>1199</v>
      </c>
      <c r="B34" s="42"/>
      <c r="C34" s="42"/>
      <c r="D34" s="26"/>
      <c r="E34" s="25"/>
      <c r="F34" s="42"/>
      <c r="G34" s="42"/>
      <c r="H34" s="42"/>
    </row>
    <row r="35" spans="1:8" ht="17.100000000000001" customHeight="1">
      <c r="A35" s="25" t="s">
        <v>1910</v>
      </c>
      <c r="B35" s="42"/>
      <c r="C35" s="42"/>
      <c r="D35" s="26">
        <v>10562</v>
      </c>
      <c r="E35" s="25"/>
      <c r="F35" s="42"/>
      <c r="G35" s="42"/>
      <c r="H35" s="42"/>
    </row>
    <row r="36" spans="1:8" ht="17.100000000000001" customHeight="1">
      <c r="A36" s="25" t="s">
        <v>162</v>
      </c>
      <c r="B36" s="42"/>
      <c r="C36" s="42"/>
      <c r="D36" s="26">
        <v>1546</v>
      </c>
      <c r="E36" s="25"/>
      <c r="F36" s="42"/>
      <c r="G36" s="42"/>
      <c r="H36" s="42"/>
    </row>
    <row r="37" spans="1:8" ht="17.100000000000001" customHeight="1">
      <c r="A37" s="25" t="s">
        <v>1911</v>
      </c>
      <c r="B37" s="42"/>
      <c r="C37" s="42"/>
      <c r="D37" s="26"/>
      <c r="E37" s="25"/>
      <c r="F37" s="42"/>
      <c r="G37" s="42"/>
      <c r="H37" s="42"/>
    </row>
    <row r="38" spans="1:8" ht="17.100000000000001" customHeight="1">
      <c r="A38" s="25" t="s">
        <v>1276</v>
      </c>
      <c r="B38" s="42"/>
      <c r="C38" s="42"/>
      <c r="D38" s="26">
        <v>109944</v>
      </c>
      <c r="E38" s="68"/>
      <c r="F38" s="69"/>
      <c r="G38" s="69"/>
      <c r="H38" s="69"/>
    </row>
    <row r="39" spans="1:8" ht="17.100000000000001" customHeight="1">
      <c r="A39" s="25" t="s">
        <v>1277</v>
      </c>
      <c r="B39" s="42"/>
      <c r="C39" s="42"/>
      <c r="D39" s="70">
        <v>30601</v>
      </c>
      <c r="E39" s="25" t="s">
        <v>1278</v>
      </c>
      <c r="F39" s="42"/>
      <c r="G39" s="42"/>
      <c r="H39" s="26">
        <v>10442</v>
      </c>
    </row>
    <row r="40" spans="1:8" ht="17.100000000000001" customHeight="1">
      <c r="A40" s="25" t="s">
        <v>1279</v>
      </c>
      <c r="B40" s="42"/>
      <c r="C40" s="42"/>
      <c r="D40" s="70">
        <v>130100</v>
      </c>
      <c r="E40" s="25" t="s">
        <v>1280</v>
      </c>
      <c r="F40" s="42"/>
      <c r="G40" s="42"/>
      <c r="H40" s="26">
        <v>53447</v>
      </c>
    </row>
    <row r="41" spans="1:8" ht="17.100000000000001" customHeight="1">
      <c r="A41" s="25" t="s">
        <v>1288</v>
      </c>
      <c r="B41" s="42"/>
      <c r="C41" s="42"/>
      <c r="D41" s="70"/>
      <c r="E41" s="25" t="s">
        <v>1289</v>
      </c>
      <c r="F41" s="42"/>
      <c r="G41" s="42"/>
      <c r="H41" s="26"/>
    </row>
    <row r="42" spans="1:8" ht="17.100000000000001" customHeight="1">
      <c r="A42" s="25" t="s">
        <v>1912</v>
      </c>
      <c r="B42" s="42"/>
      <c r="C42" s="42"/>
      <c r="D42" s="70"/>
      <c r="E42" s="25" t="s">
        <v>1913</v>
      </c>
      <c r="F42" s="42"/>
      <c r="G42" s="42"/>
      <c r="H42" s="26"/>
    </row>
    <row r="43" spans="1:8" ht="17.100000000000001" customHeight="1">
      <c r="A43" s="25"/>
      <c r="B43" s="42"/>
      <c r="C43" s="42"/>
      <c r="D43" s="63"/>
      <c r="E43" s="25" t="s">
        <v>1914</v>
      </c>
      <c r="F43" s="42"/>
      <c r="G43" s="42"/>
      <c r="H43" s="26"/>
    </row>
    <row r="44" spans="1:8" ht="17.100000000000001" customHeight="1">
      <c r="A44" s="42"/>
      <c r="B44" s="42"/>
      <c r="C44" s="42"/>
      <c r="D44" s="63"/>
      <c r="E44" s="68" t="s">
        <v>1291</v>
      </c>
      <c r="F44" s="42"/>
      <c r="G44" s="42"/>
      <c r="H44" s="26">
        <v>123471</v>
      </c>
    </row>
    <row r="45" spans="1:8" ht="17.100000000000001" customHeight="1">
      <c r="A45" s="21" t="s">
        <v>1915</v>
      </c>
      <c r="B45" s="42"/>
      <c r="C45" s="42"/>
      <c r="D45" s="26">
        <v>303316</v>
      </c>
      <c r="E45" s="21" t="s">
        <v>1916</v>
      </c>
      <c r="F45" s="42"/>
      <c r="G45" s="42"/>
      <c r="H45" s="26">
        <v>303316</v>
      </c>
    </row>
  </sheetData>
  <mergeCells count="3">
    <mergeCell ref="A1:H1"/>
    <mergeCell ref="A2:H2"/>
    <mergeCell ref="A3:H3"/>
  </mergeCells>
  <phoneticPr fontId="50" type="noConversion"/>
  <printOptions horizontalCentered="1" verticalCentered="1" gridLines="1"/>
  <pageMargins left="3" right="2" top="1" bottom="1" header="0" footer="0"/>
  <pageSetup pageOrder="overThenDown" orientation="landscape" blackAndWhite="1"/>
  <headerFooter alignWithMargins="0">
    <oddHeader>&amp;C@$</oddHeader>
    <oddFooter>&amp;C@&amp;- &amp;P&amp;-$</oddFooter>
  </headerFooter>
</worksheet>
</file>

<file path=xl/worksheets/sheet21.xml><?xml version="1.0" encoding="utf-8"?>
<worksheet xmlns="http://schemas.openxmlformats.org/spreadsheetml/2006/main" xmlns:r="http://schemas.openxmlformats.org/officeDocument/2006/relationships">
  <sheetPr>
    <pageSetUpPr fitToPage="1"/>
  </sheetPr>
  <dimension ref="A1:C19"/>
  <sheetViews>
    <sheetView showGridLines="0" showZeros="0" workbookViewId="0">
      <selection activeCell="E19" sqref="E19"/>
    </sheetView>
  </sheetViews>
  <sheetFormatPr defaultColWidth="12.125" defaultRowHeight="17.100000000000001" customHeight="1"/>
  <cols>
    <col min="1" max="3" width="40.125" customWidth="1"/>
  </cols>
  <sheetData>
    <row r="1" spans="1:3" ht="23.1" customHeight="1">
      <c r="A1" s="142" t="str">
        <f>'##BASEINFO'!$B$2&amp;"度"&amp;'##BASEINFO'!$B$7&amp;"地方政府债务余额情况表"</f>
        <v>2025年度汤阴县地方政府债务余额情况表</v>
      </c>
      <c r="B1" s="142"/>
      <c r="C1" s="142"/>
    </row>
    <row r="2" spans="1:3" ht="17.100000000000001" customHeight="1">
      <c r="A2" s="143" t="s">
        <v>70</v>
      </c>
      <c r="B2" s="143"/>
      <c r="C2" s="143"/>
    </row>
    <row r="3" spans="1:3" ht="17.100000000000001" customHeight="1">
      <c r="A3" s="143" t="s">
        <v>113</v>
      </c>
      <c r="B3" s="143"/>
      <c r="C3" s="143"/>
    </row>
    <row r="4" spans="1:3" ht="17.100000000000001" customHeight="1">
      <c r="A4" s="21" t="s">
        <v>1262</v>
      </c>
      <c r="B4" s="21" t="s">
        <v>115</v>
      </c>
      <c r="C4" s="21" t="s">
        <v>117</v>
      </c>
    </row>
    <row r="5" spans="1:3" ht="17.100000000000001" customHeight="1">
      <c r="A5" s="25" t="s">
        <v>1263</v>
      </c>
      <c r="B5" s="42"/>
      <c r="C5" s="26">
        <v>648090</v>
      </c>
    </row>
    <row r="6" spans="1:3" ht="17.100000000000001" customHeight="1">
      <c r="A6" s="25" t="s">
        <v>1264</v>
      </c>
      <c r="B6" s="42"/>
      <c r="C6" s="26">
        <v>77453</v>
      </c>
    </row>
    <row r="7" spans="1:3" ht="17.100000000000001" customHeight="1">
      <c r="A7" s="25" t="s">
        <v>1265</v>
      </c>
      <c r="B7" s="42"/>
      <c r="C7" s="26">
        <v>570637</v>
      </c>
    </row>
    <row r="8" spans="1:3" ht="17.100000000000001" customHeight="1">
      <c r="A8" s="25" t="s">
        <v>1266</v>
      </c>
      <c r="B8" s="26">
        <v>769499</v>
      </c>
      <c r="C8" s="42"/>
    </row>
    <row r="9" spans="1:3" ht="17.100000000000001" customHeight="1">
      <c r="A9" s="25" t="s">
        <v>1264</v>
      </c>
      <c r="B9" s="26">
        <v>78386</v>
      </c>
      <c r="C9" s="42"/>
    </row>
    <row r="10" spans="1:3" ht="17.100000000000001" customHeight="1">
      <c r="A10" s="25" t="s">
        <v>1265</v>
      </c>
      <c r="B10" s="26">
        <v>691113</v>
      </c>
      <c r="C10" s="42"/>
    </row>
    <row r="11" spans="1:3" ht="17.100000000000001" customHeight="1">
      <c r="A11" s="25" t="s">
        <v>1267</v>
      </c>
      <c r="B11" s="42"/>
      <c r="C11" s="26">
        <v>141270</v>
      </c>
    </row>
    <row r="12" spans="1:3" ht="17.100000000000001" customHeight="1">
      <c r="A12" s="25" t="s">
        <v>1264</v>
      </c>
      <c r="B12" s="42"/>
      <c r="C12" s="26">
        <v>11170</v>
      </c>
    </row>
    <row r="13" spans="1:3" ht="17.100000000000001" customHeight="1">
      <c r="A13" s="25" t="s">
        <v>1265</v>
      </c>
      <c r="B13" s="42"/>
      <c r="C13" s="26">
        <v>130100</v>
      </c>
    </row>
    <row r="14" spans="1:3" ht="17.100000000000001" customHeight="1">
      <c r="A14" s="25" t="s">
        <v>1268</v>
      </c>
      <c r="B14" s="42"/>
      <c r="C14" s="26">
        <v>65349</v>
      </c>
    </row>
    <row r="15" spans="1:3" ht="17.100000000000001" customHeight="1">
      <c r="A15" s="25" t="s">
        <v>1264</v>
      </c>
      <c r="B15" s="42"/>
      <c r="C15" s="26">
        <v>11902</v>
      </c>
    </row>
    <row r="16" spans="1:3" ht="17.100000000000001" customHeight="1">
      <c r="A16" s="25" t="s">
        <v>1265</v>
      </c>
      <c r="B16" s="42"/>
      <c r="C16" s="26">
        <v>53447</v>
      </c>
    </row>
    <row r="17" spans="1:3" ht="17.100000000000001" customHeight="1">
      <c r="A17" s="25" t="s">
        <v>1269</v>
      </c>
      <c r="B17" s="42"/>
      <c r="C17" s="26">
        <v>756011</v>
      </c>
    </row>
    <row r="18" spans="1:3" ht="17.100000000000001" customHeight="1">
      <c r="A18" s="25" t="s">
        <v>1264</v>
      </c>
      <c r="B18" s="42"/>
      <c r="C18" s="26">
        <v>76721</v>
      </c>
    </row>
    <row r="19" spans="1:3" ht="17.100000000000001" customHeight="1">
      <c r="A19" s="25" t="s">
        <v>1265</v>
      </c>
      <c r="B19" s="42"/>
      <c r="C19" s="26">
        <v>679290</v>
      </c>
    </row>
  </sheetData>
  <mergeCells count="3">
    <mergeCell ref="A1:C1"/>
    <mergeCell ref="A2:C2"/>
    <mergeCell ref="A3:C3"/>
  </mergeCells>
  <phoneticPr fontId="50" type="noConversion"/>
  <printOptions horizontalCentered="1" gridLines="1"/>
  <pageMargins left="3" right="2" top="5" bottom="1" header="0" footer="0"/>
  <pageSetup scale="39" pageOrder="overThenDown" orientation="landscape" blackAndWhite="1" useFirstPageNumber="1"/>
  <headerFooter alignWithMargins="0">
    <oddHeader>&amp;C@$</oddHeader>
    <oddFooter>&amp;C@&amp;- &amp;P&amp;-$</oddFooter>
  </headerFooter>
</worksheet>
</file>

<file path=xl/worksheets/sheet22.xml><?xml version="1.0" encoding="utf-8"?>
<worksheet xmlns="http://schemas.openxmlformats.org/spreadsheetml/2006/main" xmlns:r="http://schemas.openxmlformats.org/officeDocument/2006/relationships">
  <dimension ref="A1:B58"/>
  <sheetViews>
    <sheetView showGridLines="0" showZeros="0" workbookViewId="0">
      <selection activeCell="A2" sqref="A2:B2"/>
    </sheetView>
  </sheetViews>
  <sheetFormatPr defaultColWidth="12.125" defaultRowHeight="15.6" customHeight="1"/>
  <cols>
    <col min="1" max="1" width="50.125" customWidth="1"/>
    <col min="2" max="2" width="37.625" customWidth="1"/>
  </cols>
  <sheetData>
    <row r="1" spans="1:2" ht="33" customHeight="1">
      <c r="A1" s="142" t="str">
        <f>'##BASEINFO'!$B$2&amp;"度"&amp;'##BASEINFO'!$B$7&amp;"政府性基金预算收入决算明细表"</f>
        <v>2025年度汤阴县政府性基金预算收入决算明细表</v>
      </c>
      <c r="B1" s="142"/>
    </row>
    <row r="2" spans="1:2" ht="15.6" customHeight="1">
      <c r="A2" s="143" t="s">
        <v>72</v>
      </c>
      <c r="B2" s="143"/>
    </row>
    <row r="3" spans="1:2" ht="15.6" customHeight="1">
      <c r="A3" s="143" t="s">
        <v>113</v>
      </c>
      <c r="B3" s="143"/>
    </row>
    <row r="4" spans="1:2" ht="15.6" customHeight="1">
      <c r="A4" s="21" t="s">
        <v>114</v>
      </c>
      <c r="B4" s="56" t="s">
        <v>117</v>
      </c>
    </row>
    <row r="5" spans="1:2" ht="15.6" customHeight="1">
      <c r="A5" s="60" t="s">
        <v>1899</v>
      </c>
      <c r="B5" s="26">
        <v>15486</v>
      </c>
    </row>
    <row r="6" spans="1:2" ht="15.6" customHeight="1">
      <c r="A6" s="60" t="s">
        <v>1920</v>
      </c>
      <c r="B6" s="26"/>
    </row>
    <row r="7" spans="1:2" ht="15.6" customHeight="1">
      <c r="A7" s="60" t="s">
        <v>1921</v>
      </c>
      <c r="B7" s="26"/>
    </row>
    <row r="8" spans="1:2" ht="15.6" customHeight="1">
      <c r="A8" s="60" t="s">
        <v>1922</v>
      </c>
      <c r="B8" s="26"/>
    </row>
    <row r="9" spans="1:2" ht="15.6" customHeight="1">
      <c r="A9" s="60" t="s">
        <v>1923</v>
      </c>
      <c r="B9" s="26"/>
    </row>
    <row r="10" spans="1:2" ht="15.6" customHeight="1">
      <c r="A10" s="60" t="s">
        <v>1924</v>
      </c>
      <c r="B10" s="26"/>
    </row>
    <row r="11" spans="1:2" ht="15.6" customHeight="1">
      <c r="A11" s="60" t="s">
        <v>1925</v>
      </c>
      <c r="B11" s="26">
        <v>656</v>
      </c>
    </row>
    <row r="12" spans="1:2" ht="15.6" customHeight="1">
      <c r="A12" s="60" t="s">
        <v>1926</v>
      </c>
      <c r="B12" s="26">
        <v>296</v>
      </c>
    </row>
    <row r="13" spans="1:2" ht="15.6" customHeight="1">
      <c r="A13" s="60" t="s">
        <v>1927</v>
      </c>
      <c r="B13" s="26">
        <v>8154</v>
      </c>
    </row>
    <row r="14" spans="1:2" ht="15.6" customHeight="1">
      <c r="A14" s="60" t="s">
        <v>1928</v>
      </c>
      <c r="B14" s="26">
        <v>8026</v>
      </c>
    </row>
    <row r="15" spans="1:2" ht="15.6" customHeight="1">
      <c r="A15" s="60" t="s">
        <v>1929</v>
      </c>
      <c r="B15" s="26">
        <v>185</v>
      </c>
    </row>
    <row r="16" spans="1:2" ht="15.6" customHeight="1">
      <c r="A16" s="60" t="s">
        <v>1930</v>
      </c>
      <c r="B16" s="26">
        <v>135</v>
      </c>
    </row>
    <row r="17" spans="1:2" ht="15.6" customHeight="1">
      <c r="A17" s="60" t="s">
        <v>1931</v>
      </c>
      <c r="B17" s="26">
        <v>-211</v>
      </c>
    </row>
    <row r="18" spans="1:2" ht="15.6" customHeight="1">
      <c r="A18" s="60" t="s">
        <v>1932</v>
      </c>
      <c r="B18" s="26">
        <v>19</v>
      </c>
    </row>
    <row r="19" spans="1:2" ht="15.6" customHeight="1">
      <c r="A19" s="60" t="s">
        <v>1933</v>
      </c>
      <c r="B19" s="26"/>
    </row>
    <row r="20" spans="1:2" ht="15.6" customHeight="1">
      <c r="A20" s="60" t="s">
        <v>1934</v>
      </c>
      <c r="B20" s="26"/>
    </row>
    <row r="21" spans="1:2" ht="15.6" customHeight="1">
      <c r="A21" s="60" t="s">
        <v>1935</v>
      </c>
      <c r="B21" s="26"/>
    </row>
    <row r="22" spans="1:2" ht="15.6" customHeight="1">
      <c r="A22" s="60" t="s">
        <v>1936</v>
      </c>
      <c r="B22" s="26"/>
    </row>
    <row r="23" spans="1:2" ht="15.6" customHeight="1">
      <c r="A23" s="60" t="s">
        <v>1937</v>
      </c>
      <c r="B23" s="26"/>
    </row>
    <row r="24" spans="1:2" ht="15.6" customHeight="1">
      <c r="A24" s="60" t="s">
        <v>1938</v>
      </c>
      <c r="B24" s="26">
        <v>5356</v>
      </c>
    </row>
    <row r="25" spans="1:2" ht="15.6" customHeight="1">
      <c r="A25" s="60" t="s">
        <v>1939</v>
      </c>
      <c r="B25" s="26"/>
    </row>
    <row r="26" spans="1:2" ht="15.6" customHeight="1">
      <c r="A26" s="60" t="s">
        <v>1940</v>
      </c>
      <c r="B26" s="26"/>
    </row>
    <row r="27" spans="1:2" ht="15.6" customHeight="1">
      <c r="A27" s="60" t="s">
        <v>1941</v>
      </c>
      <c r="B27" s="26"/>
    </row>
    <row r="28" spans="1:2" ht="15.6" customHeight="1">
      <c r="A28" s="60" t="s">
        <v>1942</v>
      </c>
      <c r="B28" s="26"/>
    </row>
    <row r="29" spans="1:2" ht="15.6" customHeight="1">
      <c r="A29" s="60" t="s">
        <v>1943</v>
      </c>
      <c r="B29" s="26">
        <v>1024</v>
      </c>
    </row>
    <row r="30" spans="1:2" ht="15.6" customHeight="1">
      <c r="A30" s="60" t="s">
        <v>1944</v>
      </c>
      <c r="B30" s="26"/>
    </row>
    <row r="31" spans="1:2" ht="15.6" customHeight="1">
      <c r="A31" s="60" t="s">
        <v>1945</v>
      </c>
      <c r="B31" s="26"/>
    </row>
    <row r="32" spans="1:2" ht="15.6" customHeight="1">
      <c r="A32" s="60" t="s">
        <v>1946</v>
      </c>
      <c r="B32" s="26"/>
    </row>
    <row r="33" spans="1:2" ht="15.6" customHeight="1">
      <c r="A33" s="60" t="s">
        <v>1947</v>
      </c>
      <c r="B33" s="26"/>
    </row>
    <row r="34" spans="1:2" ht="15.6" customHeight="1">
      <c r="A34" s="60" t="s">
        <v>1948</v>
      </c>
      <c r="B34" s="26"/>
    </row>
    <row r="35" spans="1:2" ht="15.6" customHeight="1">
      <c r="A35" s="60" t="s">
        <v>1949</v>
      </c>
      <c r="B35" s="26"/>
    </row>
    <row r="36" spans="1:2" ht="15.6" customHeight="1">
      <c r="A36" s="60" t="s">
        <v>1950</v>
      </c>
      <c r="B36" s="26"/>
    </row>
    <row r="37" spans="1:2" ht="15.6" customHeight="1">
      <c r="A37" s="60" t="s">
        <v>1951</v>
      </c>
      <c r="B37" s="26"/>
    </row>
    <row r="38" spans="1:2" ht="15.6" customHeight="1">
      <c r="A38" s="60" t="s">
        <v>1952</v>
      </c>
      <c r="B38" s="26"/>
    </row>
    <row r="39" spans="1:2" ht="15.6" customHeight="1">
      <c r="A39" s="60" t="s">
        <v>1900</v>
      </c>
      <c r="B39" s="26">
        <v>3379</v>
      </c>
    </row>
    <row r="40" spans="1:2" ht="15.6" customHeight="1">
      <c r="A40" s="60" t="s">
        <v>1953</v>
      </c>
      <c r="B40" s="26"/>
    </row>
    <row r="41" spans="1:2" ht="15.6" customHeight="1">
      <c r="A41" s="60" t="s">
        <v>1954</v>
      </c>
      <c r="B41" s="26"/>
    </row>
    <row r="42" spans="1:2" ht="15.6" customHeight="1">
      <c r="A42" s="60" t="s">
        <v>1955</v>
      </c>
      <c r="B42" s="26">
        <v>1814</v>
      </c>
    </row>
    <row r="43" spans="1:2" ht="15.6" customHeight="1">
      <c r="A43" s="60" t="s">
        <v>1956</v>
      </c>
      <c r="B43" s="26"/>
    </row>
    <row r="44" spans="1:2" ht="15.6" customHeight="1">
      <c r="A44" s="60" t="s">
        <v>1957</v>
      </c>
      <c r="B44" s="26">
        <v>1814</v>
      </c>
    </row>
    <row r="45" spans="1:2" ht="15.6" customHeight="1">
      <c r="A45" s="60" t="s">
        <v>1958</v>
      </c>
      <c r="B45" s="26"/>
    </row>
    <row r="46" spans="1:2" ht="15.6" customHeight="1">
      <c r="A46" s="60" t="s">
        <v>1959</v>
      </c>
      <c r="B46" s="26"/>
    </row>
    <row r="47" spans="1:2" ht="15.6" customHeight="1">
      <c r="A47" s="60" t="s">
        <v>1960</v>
      </c>
      <c r="B47" s="26"/>
    </row>
    <row r="48" spans="1:2" ht="15.6" customHeight="1">
      <c r="A48" s="60" t="s">
        <v>1961</v>
      </c>
      <c r="B48" s="26"/>
    </row>
    <row r="49" spans="1:2" ht="15.6" customHeight="1">
      <c r="A49" s="60" t="s">
        <v>1962</v>
      </c>
      <c r="B49" s="26"/>
    </row>
    <row r="50" spans="1:2" ht="15.6" customHeight="1">
      <c r="A50" s="60" t="s">
        <v>1963</v>
      </c>
      <c r="B50" s="26"/>
    </row>
    <row r="51" spans="1:2" ht="15.6" customHeight="1">
      <c r="A51" s="60" t="s">
        <v>1964</v>
      </c>
      <c r="B51" s="26"/>
    </row>
    <row r="52" spans="1:2" ht="15.6" customHeight="1">
      <c r="A52" s="60" t="s">
        <v>1965</v>
      </c>
      <c r="B52" s="26"/>
    </row>
    <row r="53" spans="1:2" ht="15.6" customHeight="1">
      <c r="A53" s="60" t="s">
        <v>1966</v>
      </c>
      <c r="B53" s="26"/>
    </row>
    <row r="54" spans="1:2" ht="15.6" customHeight="1">
      <c r="A54" s="60" t="s">
        <v>1967</v>
      </c>
      <c r="B54" s="26"/>
    </row>
    <row r="55" spans="1:2" ht="15.6" customHeight="1">
      <c r="A55" s="60" t="s">
        <v>1968</v>
      </c>
      <c r="B55" s="26">
        <v>1565</v>
      </c>
    </row>
    <row r="56" spans="1:2" ht="15.6" customHeight="1">
      <c r="A56" s="60" t="s">
        <v>1969</v>
      </c>
      <c r="B56" s="26">
        <v>1565</v>
      </c>
    </row>
    <row r="57" spans="1:2" ht="15.6" customHeight="1">
      <c r="A57" s="60" t="s">
        <v>1970</v>
      </c>
      <c r="B57" s="26"/>
    </row>
    <row r="58" spans="1:2" ht="15.6" customHeight="1">
      <c r="A58" s="61" t="s">
        <v>166</v>
      </c>
      <c r="B58" s="26">
        <v>18865</v>
      </c>
    </row>
  </sheetData>
  <mergeCells count="3">
    <mergeCell ref="A1:B1"/>
    <mergeCell ref="A2:B2"/>
    <mergeCell ref="A3:B3"/>
  </mergeCells>
  <phoneticPr fontId="50" type="noConversion"/>
  <printOptions horizontalCentered="1" gridLines="1"/>
  <pageMargins left="3" right="2" top="1" bottom="1" header="0" footer="0"/>
  <pageSetup scale="90" pageOrder="overThenDown" orientation="landscape" blackAndWhite="1"/>
  <headerFooter alignWithMargins="0">
    <oddHeader>&amp;C@$</oddHeader>
    <oddFooter>&amp;C@&amp;- &amp;P&amp;-$</oddFooter>
  </headerFooter>
</worksheet>
</file>

<file path=xl/worksheets/sheet23.xml><?xml version="1.0" encoding="utf-8"?>
<worksheet xmlns="http://schemas.openxmlformats.org/spreadsheetml/2006/main" xmlns:r="http://schemas.openxmlformats.org/officeDocument/2006/relationships">
  <dimension ref="A1:B316"/>
  <sheetViews>
    <sheetView showGridLines="0" showZeros="0" workbookViewId="0">
      <selection activeCell="E6" sqref="E6"/>
    </sheetView>
  </sheetViews>
  <sheetFormatPr defaultColWidth="12.125" defaultRowHeight="18.75" customHeight="1"/>
  <cols>
    <col min="1" max="1" width="57.625" customWidth="1"/>
    <col min="2" max="2" width="32.875" customWidth="1"/>
  </cols>
  <sheetData>
    <row r="1" spans="1:2" ht="36" customHeight="1">
      <c r="A1" s="142" t="str">
        <f>'##BASEINFO'!$B$2&amp;"度"&amp;'##BASEINFO'!$B$7&amp;"政府性基金预算支出决算功能分类明细表"</f>
        <v>2025年度汤阴县政府性基金预算支出决算功能分类明细表</v>
      </c>
      <c r="B1" s="142"/>
    </row>
    <row r="2" spans="1:2" ht="18.75" customHeight="1">
      <c r="A2" s="143" t="s">
        <v>74</v>
      </c>
      <c r="B2" s="143"/>
    </row>
    <row r="3" spans="1:2" ht="18.75" customHeight="1">
      <c r="A3" s="143" t="s">
        <v>113</v>
      </c>
      <c r="B3" s="143"/>
    </row>
    <row r="4" spans="1:2" ht="18.75" customHeight="1">
      <c r="A4" s="21" t="s">
        <v>114</v>
      </c>
      <c r="B4" s="21" t="s">
        <v>117</v>
      </c>
    </row>
    <row r="5" spans="1:2" ht="18.75" customHeight="1">
      <c r="A5" s="25" t="s">
        <v>404</v>
      </c>
      <c r="B5" s="26"/>
    </row>
    <row r="6" spans="1:2" ht="18.75" customHeight="1">
      <c r="A6" s="25" t="s">
        <v>1971</v>
      </c>
      <c r="B6" s="26"/>
    </row>
    <row r="7" spans="1:2" ht="18.75" customHeight="1">
      <c r="A7" s="25" t="s">
        <v>1972</v>
      </c>
      <c r="B7" s="26"/>
    </row>
    <row r="8" spans="1:2" ht="18.75" customHeight="1">
      <c r="A8" s="25" t="s">
        <v>412</v>
      </c>
      <c r="B8" s="26"/>
    </row>
    <row r="9" spans="1:2" ht="18.75" customHeight="1">
      <c r="A9" s="25" t="s">
        <v>1973</v>
      </c>
      <c r="B9" s="26"/>
    </row>
    <row r="10" spans="1:2" ht="18.75" customHeight="1">
      <c r="A10" s="25" t="s">
        <v>1974</v>
      </c>
      <c r="B10" s="26"/>
    </row>
    <row r="11" spans="1:2" ht="18.75" customHeight="1">
      <c r="A11" s="25" t="s">
        <v>1975</v>
      </c>
      <c r="B11" s="26"/>
    </row>
    <row r="12" spans="1:2" ht="18.75" customHeight="1">
      <c r="A12" s="25" t="s">
        <v>453</v>
      </c>
      <c r="B12" s="26"/>
    </row>
    <row r="13" spans="1:2" ht="18.75" customHeight="1">
      <c r="A13" s="25" t="s">
        <v>1976</v>
      </c>
      <c r="B13" s="26"/>
    </row>
    <row r="14" spans="1:2" ht="18.75" customHeight="1">
      <c r="A14" s="25" t="s">
        <v>1977</v>
      </c>
      <c r="B14" s="26"/>
    </row>
    <row r="15" spans="1:2" ht="18.75" customHeight="1">
      <c r="A15" s="25" t="s">
        <v>1978</v>
      </c>
      <c r="B15" s="26"/>
    </row>
    <row r="16" spans="1:2" ht="18.75" customHeight="1">
      <c r="A16" s="25" t="s">
        <v>1979</v>
      </c>
      <c r="B16" s="26"/>
    </row>
    <row r="17" spans="1:2" ht="18.75" customHeight="1">
      <c r="A17" s="25" t="s">
        <v>1980</v>
      </c>
      <c r="B17" s="26"/>
    </row>
    <row r="18" spans="1:2" ht="18.75" customHeight="1">
      <c r="A18" s="25" t="s">
        <v>1981</v>
      </c>
      <c r="B18" s="26"/>
    </row>
    <row r="19" spans="1:2" ht="18.75" customHeight="1">
      <c r="A19" s="25" t="s">
        <v>1982</v>
      </c>
      <c r="B19" s="26"/>
    </row>
    <row r="20" spans="1:2" ht="18.75" customHeight="1">
      <c r="A20" s="25" t="s">
        <v>1971</v>
      </c>
      <c r="B20" s="26"/>
    </row>
    <row r="21" spans="1:2" ht="18.75" customHeight="1">
      <c r="A21" s="25" t="s">
        <v>1983</v>
      </c>
      <c r="B21" s="26"/>
    </row>
    <row r="22" spans="1:2" ht="18.75" customHeight="1">
      <c r="A22" s="25" t="s">
        <v>1984</v>
      </c>
      <c r="B22" s="26"/>
    </row>
    <row r="23" spans="1:2" ht="18.75" customHeight="1">
      <c r="A23" s="25" t="s">
        <v>1985</v>
      </c>
      <c r="B23" s="26"/>
    </row>
    <row r="24" spans="1:2" ht="18.75" customHeight="1">
      <c r="A24" s="25" t="s">
        <v>1986</v>
      </c>
      <c r="B24" s="26"/>
    </row>
    <row r="25" spans="1:2" ht="18.75" customHeight="1">
      <c r="A25" s="25" t="s">
        <v>1987</v>
      </c>
      <c r="B25" s="26"/>
    </row>
    <row r="26" spans="1:2" ht="18.75" customHeight="1">
      <c r="A26" s="25" t="s">
        <v>1988</v>
      </c>
      <c r="B26" s="26"/>
    </row>
    <row r="27" spans="1:2" ht="18.75" customHeight="1">
      <c r="A27" s="25" t="s">
        <v>502</v>
      </c>
      <c r="B27" s="26">
        <v>22</v>
      </c>
    </row>
    <row r="28" spans="1:2" ht="18.75" customHeight="1">
      <c r="A28" s="25" t="s">
        <v>1989</v>
      </c>
      <c r="B28" s="26"/>
    </row>
    <row r="29" spans="1:2" ht="18.75" customHeight="1">
      <c r="A29" s="25" t="s">
        <v>1990</v>
      </c>
      <c r="B29" s="26"/>
    </row>
    <row r="30" spans="1:2" ht="18.75" customHeight="1">
      <c r="A30" s="25" t="s">
        <v>1991</v>
      </c>
      <c r="B30" s="26"/>
    </row>
    <row r="31" spans="1:2" ht="18.75" customHeight="1">
      <c r="A31" s="25" t="s">
        <v>1992</v>
      </c>
      <c r="B31" s="26"/>
    </row>
    <row r="32" spans="1:2" ht="18.75" customHeight="1">
      <c r="A32" s="25" t="s">
        <v>1993</v>
      </c>
      <c r="B32" s="26"/>
    </row>
    <row r="33" spans="1:2" ht="18.75" customHeight="1">
      <c r="A33" s="25" t="s">
        <v>1994</v>
      </c>
      <c r="B33" s="26"/>
    </row>
    <row r="34" spans="1:2" ht="18.75" customHeight="1">
      <c r="A34" s="25" t="s">
        <v>1995</v>
      </c>
      <c r="B34" s="26">
        <v>22</v>
      </c>
    </row>
    <row r="35" spans="1:2" ht="18.75" customHeight="1">
      <c r="A35" s="25" t="s">
        <v>1996</v>
      </c>
      <c r="B35" s="26"/>
    </row>
    <row r="36" spans="1:2" ht="18.75" customHeight="1">
      <c r="A36" s="25" t="s">
        <v>1997</v>
      </c>
      <c r="B36" s="26"/>
    </row>
    <row r="37" spans="1:2" ht="18.75" customHeight="1">
      <c r="A37" s="25" t="s">
        <v>1998</v>
      </c>
      <c r="B37" s="26"/>
    </row>
    <row r="38" spans="1:2" ht="18.75" customHeight="1">
      <c r="A38" s="25" t="s">
        <v>1999</v>
      </c>
      <c r="B38" s="26">
        <v>22</v>
      </c>
    </row>
    <row r="39" spans="1:2" ht="18.75" customHeight="1">
      <c r="A39" s="25" t="s">
        <v>2000</v>
      </c>
      <c r="B39" s="26"/>
    </row>
    <row r="40" spans="1:2" ht="18.75" customHeight="1">
      <c r="A40" s="25" t="s">
        <v>2001</v>
      </c>
      <c r="B40" s="26"/>
    </row>
    <row r="41" spans="1:2" ht="18.75" customHeight="1">
      <c r="A41" s="25" t="s">
        <v>2002</v>
      </c>
      <c r="B41" s="26"/>
    </row>
    <row r="42" spans="1:2" ht="18.75" customHeight="1">
      <c r="A42" s="25" t="s">
        <v>2003</v>
      </c>
      <c r="B42" s="26"/>
    </row>
    <row r="43" spans="1:2" ht="18.75" customHeight="1">
      <c r="A43" s="47" t="s">
        <v>1971</v>
      </c>
      <c r="B43" s="26"/>
    </row>
    <row r="44" spans="1:2" ht="18.75" customHeight="1">
      <c r="A44" s="25" t="s">
        <v>2004</v>
      </c>
      <c r="B44" s="26"/>
    </row>
    <row r="45" spans="1:2" ht="18.75" customHeight="1">
      <c r="A45" s="25" t="s">
        <v>2005</v>
      </c>
      <c r="B45" s="26"/>
    </row>
    <row r="46" spans="1:2" ht="18.75" customHeight="1">
      <c r="A46" s="25" t="s">
        <v>2006</v>
      </c>
      <c r="B46" s="26"/>
    </row>
    <row r="47" spans="1:2" ht="18.75" customHeight="1">
      <c r="A47" s="25" t="s">
        <v>2007</v>
      </c>
      <c r="B47" s="26"/>
    </row>
    <row r="48" spans="1:2" ht="18.75" customHeight="1">
      <c r="A48" s="25" t="s">
        <v>2008</v>
      </c>
      <c r="B48" s="26"/>
    </row>
    <row r="49" spans="1:2" ht="18.75" customHeight="1">
      <c r="A49" s="25" t="s">
        <v>2009</v>
      </c>
      <c r="B49" s="26"/>
    </row>
    <row r="50" spans="1:2" ht="18.75" customHeight="1">
      <c r="A50" s="25" t="s">
        <v>543</v>
      </c>
      <c r="B50" s="26"/>
    </row>
    <row r="51" spans="1:2" ht="18.75" customHeight="1">
      <c r="A51" s="25" t="s">
        <v>1971</v>
      </c>
      <c r="B51" s="26"/>
    </row>
    <row r="52" spans="1:2" ht="18.75" customHeight="1">
      <c r="A52" s="25" t="s">
        <v>2010</v>
      </c>
      <c r="B52" s="26"/>
    </row>
    <row r="53" spans="1:2" ht="18.75" customHeight="1">
      <c r="A53" s="25" t="s">
        <v>2011</v>
      </c>
      <c r="B53" s="26"/>
    </row>
    <row r="54" spans="1:2" ht="18.75" customHeight="1">
      <c r="A54" s="25" t="s">
        <v>2012</v>
      </c>
      <c r="B54" s="26"/>
    </row>
    <row r="55" spans="1:2" ht="18.75" customHeight="1">
      <c r="A55" s="25" t="s">
        <v>650</v>
      </c>
      <c r="B55" s="26"/>
    </row>
    <row r="56" spans="1:2" ht="18.75" customHeight="1">
      <c r="A56" s="25" t="s">
        <v>1971</v>
      </c>
      <c r="B56" s="26"/>
    </row>
    <row r="57" spans="1:2" ht="18.75" customHeight="1">
      <c r="A57" s="25" t="s">
        <v>2013</v>
      </c>
      <c r="B57" s="26"/>
    </row>
    <row r="58" spans="1:2" ht="18.75" customHeight="1">
      <c r="A58" s="25" t="s">
        <v>2014</v>
      </c>
      <c r="B58" s="26"/>
    </row>
    <row r="59" spans="1:2" ht="18.75" customHeight="1">
      <c r="A59" s="25" t="s">
        <v>2015</v>
      </c>
      <c r="B59" s="26"/>
    </row>
    <row r="60" spans="1:2" ht="18.75" customHeight="1">
      <c r="A60" s="25" t="s">
        <v>714</v>
      </c>
      <c r="B60" s="26"/>
    </row>
    <row r="61" spans="1:2" ht="18.75" customHeight="1">
      <c r="A61" s="25" t="s">
        <v>2016</v>
      </c>
      <c r="B61" s="26"/>
    </row>
    <row r="62" spans="1:2" ht="18.75" customHeight="1">
      <c r="A62" s="25" t="s">
        <v>718</v>
      </c>
      <c r="B62" s="26"/>
    </row>
    <row r="63" spans="1:2" ht="18.75" customHeight="1">
      <c r="A63" s="25" t="s">
        <v>2017</v>
      </c>
      <c r="B63" s="26"/>
    </row>
    <row r="64" spans="1:2" ht="18.75" customHeight="1">
      <c r="A64" s="25" t="s">
        <v>2018</v>
      </c>
      <c r="B64" s="26"/>
    </row>
    <row r="65" spans="1:2" ht="18.75" customHeight="1">
      <c r="A65" s="58" t="s">
        <v>2019</v>
      </c>
      <c r="B65" s="26"/>
    </row>
    <row r="66" spans="1:2" ht="18.75" customHeight="1">
      <c r="A66" s="58" t="s">
        <v>2020</v>
      </c>
      <c r="B66" s="26"/>
    </row>
    <row r="67" spans="1:2" ht="18.75" customHeight="1">
      <c r="A67" s="58" t="s">
        <v>2021</v>
      </c>
      <c r="B67" s="26"/>
    </row>
    <row r="68" spans="1:2" ht="18.75" customHeight="1">
      <c r="A68" s="25" t="s">
        <v>1971</v>
      </c>
      <c r="B68" s="26"/>
    </row>
    <row r="69" spans="1:2" ht="18.75" customHeight="1">
      <c r="A69" s="25" t="s">
        <v>2022</v>
      </c>
      <c r="B69" s="26"/>
    </row>
    <row r="70" spans="1:2" ht="18.75" customHeight="1">
      <c r="A70" s="25" t="s">
        <v>2023</v>
      </c>
      <c r="B70" s="26"/>
    </row>
    <row r="71" spans="1:2" ht="18.75" customHeight="1">
      <c r="A71" s="25" t="s">
        <v>2024</v>
      </c>
      <c r="B71" s="26"/>
    </row>
    <row r="72" spans="1:2" ht="18.75" customHeight="1">
      <c r="A72" s="25" t="s">
        <v>2025</v>
      </c>
      <c r="B72" s="26"/>
    </row>
    <row r="73" spans="1:2" ht="18.75" customHeight="1">
      <c r="A73" s="58" t="s">
        <v>782</v>
      </c>
      <c r="B73" s="26">
        <v>49066</v>
      </c>
    </row>
    <row r="74" spans="1:2" ht="18.75" customHeight="1">
      <c r="A74" s="58" t="s">
        <v>2026</v>
      </c>
      <c r="B74" s="26">
        <v>11017</v>
      </c>
    </row>
    <row r="75" spans="1:2" ht="18.75" customHeight="1">
      <c r="A75" s="58" t="s">
        <v>2027</v>
      </c>
      <c r="B75" s="26">
        <v>48</v>
      </c>
    </row>
    <row r="76" spans="1:2" ht="18.75" customHeight="1">
      <c r="A76" s="58" t="s">
        <v>2028</v>
      </c>
      <c r="B76" s="26">
        <v>1597</v>
      </c>
    </row>
    <row r="77" spans="1:2" ht="18.75" customHeight="1">
      <c r="A77" s="58" t="s">
        <v>2029</v>
      </c>
      <c r="B77" s="26">
        <v>4019</v>
      </c>
    </row>
    <row r="78" spans="1:2" ht="18.75" customHeight="1">
      <c r="A78" s="58" t="s">
        <v>2030</v>
      </c>
      <c r="B78" s="26">
        <v>563</v>
      </c>
    </row>
    <row r="79" spans="1:2" ht="18.75" customHeight="1">
      <c r="A79" s="58" t="s">
        <v>2031</v>
      </c>
      <c r="B79" s="26"/>
    </row>
    <row r="80" spans="1:2" ht="18.75" customHeight="1">
      <c r="A80" s="58" t="s">
        <v>2032</v>
      </c>
      <c r="B80" s="26">
        <v>22</v>
      </c>
    </row>
    <row r="81" spans="1:2" ht="18.75" customHeight="1">
      <c r="A81" s="58" t="s">
        <v>2033</v>
      </c>
      <c r="B81" s="26"/>
    </row>
    <row r="82" spans="1:2" ht="18.75" customHeight="1">
      <c r="A82" s="58" t="s">
        <v>2034</v>
      </c>
      <c r="B82" s="26"/>
    </row>
    <row r="83" spans="1:2" ht="18.75" customHeight="1">
      <c r="A83" s="58" t="s">
        <v>2035</v>
      </c>
      <c r="B83" s="26"/>
    </row>
    <row r="84" spans="1:2" ht="18.75" customHeight="1">
      <c r="A84" s="58" t="s">
        <v>2036</v>
      </c>
      <c r="B84" s="26">
        <v>5</v>
      </c>
    </row>
    <row r="85" spans="1:2" ht="18.75" customHeight="1">
      <c r="A85" s="58" t="s">
        <v>2037</v>
      </c>
      <c r="B85" s="26"/>
    </row>
    <row r="86" spans="1:2" ht="18.75" customHeight="1">
      <c r="A86" s="58" t="s">
        <v>2038</v>
      </c>
      <c r="B86" s="26"/>
    </row>
    <row r="87" spans="1:2" ht="18.75" customHeight="1">
      <c r="A87" s="58" t="s">
        <v>2039</v>
      </c>
      <c r="B87" s="26"/>
    </row>
    <row r="88" spans="1:2" ht="18.75" customHeight="1">
      <c r="A88" s="58" t="s">
        <v>2040</v>
      </c>
      <c r="B88" s="26"/>
    </row>
    <row r="89" spans="1:2" ht="18.75" customHeight="1">
      <c r="A89" s="58" t="s">
        <v>2041</v>
      </c>
      <c r="B89" s="26">
        <v>4763</v>
      </c>
    </row>
    <row r="90" spans="1:2" ht="18.75" customHeight="1">
      <c r="A90" s="58" t="s">
        <v>2042</v>
      </c>
      <c r="B90" s="26"/>
    </row>
    <row r="91" spans="1:2" ht="18.75" customHeight="1">
      <c r="A91" s="58" t="s">
        <v>2027</v>
      </c>
      <c r="B91" s="26"/>
    </row>
    <row r="92" spans="1:2" ht="18.75" customHeight="1">
      <c r="A92" s="58" t="s">
        <v>2028</v>
      </c>
      <c r="B92" s="26"/>
    </row>
    <row r="93" spans="1:2" ht="18.75" customHeight="1">
      <c r="A93" s="58" t="s">
        <v>2043</v>
      </c>
      <c r="B93" s="26"/>
    </row>
    <row r="94" spans="1:2" ht="18.75" customHeight="1">
      <c r="A94" s="58" t="s">
        <v>2044</v>
      </c>
      <c r="B94" s="26"/>
    </row>
    <row r="95" spans="1:2" ht="18.75" customHeight="1">
      <c r="A95" s="58" t="s">
        <v>2045</v>
      </c>
      <c r="B95" s="26">
        <v>2330</v>
      </c>
    </row>
    <row r="96" spans="1:2" ht="18.75" customHeight="1">
      <c r="A96" s="58" t="s">
        <v>2046</v>
      </c>
      <c r="B96" s="26">
        <v>746</v>
      </c>
    </row>
    <row r="97" spans="1:2" ht="18.75" customHeight="1">
      <c r="A97" s="58" t="s">
        <v>2047</v>
      </c>
      <c r="B97" s="26">
        <v>1286</v>
      </c>
    </row>
    <row r="98" spans="1:2" ht="18.75" customHeight="1">
      <c r="A98" s="58" t="s">
        <v>2048</v>
      </c>
      <c r="B98" s="26">
        <v>10</v>
      </c>
    </row>
    <row r="99" spans="1:2" ht="18.75" customHeight="1">
      <c r="A99" s="58" t="s">
        <v>2049</v>
      </c>
      <c r="B99" s="26"/>
    </row>
    <row r="100" spans="1:2" ht="18.75" customHeight="1">
      <c r="A100" s="58" t="s">
        <v>2050</v>
      </c>
      <c r="B100" s="26">
        <v>288</v>
      </c>
    </row>
    <row r="101" spans="1:2" ht="18.75" customHeight="1">
      <c r="A101" s="58" t="s">
        <v>2051</v>
      </c>
      <c r="B101" s="26">
        <v>850</v>
      </c>
    </row>
    <row r="102" spans="1:2" ht="18.75" customHeight="1">
      <c r="A102" s="58" t="s">
        <v>2052</v>
      </c>
      <c r="B102" s="26"/>
    </row>
    <row r="103" spans="1:2" ht="18.75" customHeight="1">
      <c r="A103" s="58" t="s">
        <v>2053</v>
      </c>
      <c r="B103" s="26"/>
    </row>
    <row r="104" spans="1:2" ht="18.75" customHeight="1">
      <c r="A104" s="58" t="s">
        <v>2054</v>
      </c>
      <c r="B104" s="26">
        <v>850</v>
      </c>
    </row>
    <row r="105" spans="1:2" ht="18.75" customHeight="1">
      <c r="A105" s="58" t="s">
        <v>2055</v>
      </c>
      <c r="B105" s="26"/>
    </row>
    <row r="106" spans="1:2" ht="18.75" customHeight="1">
      <c r="A106" s="58" t="s">
        <v>2056</v>
      </c>
      <c r="B106" s="26"/>
    </row>
    <row r="107" spans="1:2" ht="18.75" customHeight="1">
      <c r="A107" s="58" t="s">
        <v>2057</v>
      </c>
      <c r="B107" s="26"/>
    </row>
    <row r="108" spans="1:2" ht="18.75" customHeight="1">
      <c r="A108" s="58" t="s">
        <v>2058</v>
      </c>
      <c r="B108" s="26"/>
    </row>
    <row r="109" spans="1:2" ht="18.75" customHeight="1">
      <c r="A109" s="58" t="s">
        <v>2059</v>
      </c>
      <c r="B109" s="26"/>
    </row>
    <row r="110" spans="1:2" ht="18.75" customHeight="1">
      <c r="A110" s="58" t="s">
        <v>2056</v>
      </c>
      <c r="B110" s="26"/>
    </row>
    <row r="111" spans="1:2" ht="18.75" customHeight="1">
      <c r="A111" s="58" t="s">
        <v>2057</v>
      </c>
      <c r="B111" s="26"/>
    </row>
    <row r="112" spans="1:2" ht="18.75" customHeight="1">
      <c r="A112" s="58" t="s">
        <v>2060</v>
      </c>
      <c r="B112" s="26"/>
    </row>
    <row r="113" spans="1:2" ht="18.75" customHeight="1">
      <c r="A113" s="58" t="s">
        <v>2061</v>
      </c>
      <c r="B113" s="26"/>
    </row>
    <row r="114" spans="1:2" ht="18.75" customHeight="1">
      <c r="A114" s="58" t="s">
        <v>2062</v>
      </c>
      <c r="B114" s="26"/>
    </row>
    <row r="115" spans="1:2" ht="18.75" customHeight="1">
      <c r="A115" s="58" t="s">
        <v>2063</v>
      </c>
      <c r="B115" s="26"/>
    </row>
    <row r="116" spans="1:2" ht="18.75" customHeight="1">
      <c r="A116" s="58" t="s">
        <v>2064</v>
      </c>
      <c r="B116" s="26"/>
    </row>
    <row r="117" spans="1:2" ht="18.75" customHeight="1">
      <c r="A117" s="58" t="s">
        <v>2065</v>
      </c>
      <c r="B117" s="26"/>
    </row>
    <row r="118" spans="1:2" ht="18.75" customHeight="1">
      <c r="A118" s="58" t="s">
        <v>2066</v>
      </c>
      <c r="B118" s="26"/>
    </row>
    <row r="119" spans="1:2" ht="18.75" customHeight="1">
      <c r="A119" s="58" t="s">
        <v>2067</v>
      </c>
      <c r="B119" s="26"/>
    </row>
    <row r="120" spans="1:2" ht="18.75" customHeight="1">
      <c r="A120" s="58" t="s">
        <v>2068</v>
      </c>
      <c r="B120" s="26"/>
    </row>
    <row r="121" spans="1:2" ht="18.75" customHeight="1">
      <c r="A121" s="58" t="s">
        <v>2069</v>
      </c>
      <c r="B121" s="26"/>
    </row>
    <row r="122" spans="1:2" ht="18.75" customHeight="1">
      <c r="A122" s="58" t="s">
        <v>2070</v>
      </c>
      <c r="B122" s="26">
        <v>33591</v>
      </c>
    </row>
    <row r="123" spans="1:2" ht="18.75" customHeight="1">
      <c r="A123" s="58" t="s">
        <v>2056</v>
      </c>
      <c r="B123" s="26"/>
    </row>
    <row r="124" spans="1:2" ht="18.75" customHeight="1">
      <c r="A124" s="58" t="s">
        <v>2057</v>
      </c>
      <c r="B124" s="26"/>
    </row>
    <row r="125" spans="1:2" ht="18.75" customHeight="1">
      <c r="A125" s="58" t="s">
        <v>2071</v>
      </c>
      <c r="B125" s="26"/>
    </row>
    <row r="126" spans="1:2" ht="18.75" customHeight="1">
      <c r="A126" s="58" t="s">
        <v>2072</v>
      </c>
      <c r="B126" s="26"/>
    </row>
    <row r="127" spans="1:2" ht="18.75" customHeight="1">
      <c r="A127" s="58" t="s">
        <v>2073</v>
      </c>
      <c r="B127" s="26"/>
    </row>
    <row r="128" spans="1:2" ht="18.75" customHeight="1">
      <c r="A128" s="58" t="s">
        <v>2074</v>
      </c>
      <c r="B128" s="26"/>
    </row>
    <row r="129" spans="1:2" ht="18.75" customHeight="1">
      <c r="A129" s="58" t="s">
        <v>2075</v>
      </c>
      <c r="B129" s="26"/>
    </row>
    <row r="130" spans="1:2" ht="18.75" customHeight="1">
      <c r="A130" s="58" t="s">
        <v>2076</v>
      </c>
      <c r="B130" s="26">
        <v>33591</v>
      </c>
    </row>
    <row r="131" spans="1:2" ht="18.75" customHeight="1">
      <c r="A131" s="25" t="s">
        <v>1971</v>
      </c>
      <c r="B131" s="26">
        <v>1278</v>
      </c>
    </row>
    <row r="132" spans="1:2" ht="18.75" customHeight="1">
      <c r="A132" s="25" t="s">
        <v>2077</v>
      </c>
      <c r="B132" s="26">
        <v>1208</v>
      </c>
    </row>
    <row r="133" spans="1:2" ht="18.75" customHeight="1">
      <c r="A133" s="25" t="s">
        <v>2078</v>
      </c>
      <c r="B133" s="26">
        <v>70</v>
      </c>
    </row>
    <row r="134" spans="1:2" ht="18.75" customHeight="1">
      <c r="A134" s="25" t="s">
        <v>802</v>
      </c>
      <c r="B134" s="26">
        <v>601</v>
      </c>
    </row>
    <row r="135" spans="1:2" ht="18.75" customHeight="1">
      <c r="A135" s="58" t="s">
        <v>2079</v>
      </c>
      <c r="B135" s="26"/>
    </row>
    <row r="136" spans="1:2" ht="18.75" customHeight="1">
      <c r="A136" s="58" t="s">
        <v>2080</v>
      </c>
      <c r="B136" s="26"/>
    </row>
    <row r="137" spans="1:2" ht="18.75" customHeight="1">
      <c r="A137" s="58" t="s">
        <v>2081</v>
      </c>
      <c r="B137" s="26"/>
    </row>
    <row r="138" spans="1:2" ht="18.75" customHeight="1">
      <c r="A138" s="58" t="s">
        <v>2082</v>
      </c>
      <c r="B138" s="26"/>
    </row>
    <row r="139" spans="1:2" ht="18.75" customHeight="1">
      <c r="A139" s="58" t="s">
        <v>2083</v>
      </c>
      <c r="B139" s="26"/>
    </row>
    <row r="140" spans="1:2" ht="18.75" customHeight="1">
      <c r="A140" s="58" t="s">
        <v>2084</v>
      </c>
      <c r="B140" s="26"/>
    </row>
    <row r="141" spans="1:2" ht="18.75" customHeight="1">
      <c r="A141" s="58" t="s">
        <v>2080</v>
      </c>
      <c r="B141" s="26"/>
    </row>
    <row r="142" spans="1:2" ht="18.75" customHeight="1">
      <c r="A142" s="58" t="s">
        <v>2081</v>
      </c>
      <c r="B142" s="26"/>
    </row>
    <row r="143" spans="1:2" ht="18.75" customHeight="1">
      <c r="A143" s="58" t="s">
        <v>2085</v>
      </c>
      <c r="B143" s="26"/>
    </row>
    <row r="144" spans="1:2" ht="18.75" customHeight="1">
      <c r="A144" s="58" t="s">
        <v>2086</v>
      </c>
      <c r="B144" s="26"/>
    </row>
    <row r="145" spans="1:2" ht="18.75" customHeight="1">
      <c r="A145" s="58" t="s">
        <v>2087</v>
      </c>
      <c r="B145" s="26"/>
    </row>
    <row r="146" spans="1:2" ht="18.75" customHeight="1">
      <c r="A146" s="58" t="s">
        <v>865</v>
      </c>
      <c r="B146" s="26"/>
    </row>
    <row r="147" spans="1:2" ht="18.75" customHeight="1">
      <c r="A147" s="58" t="s">
        <v>2088</v>
      </c>
      <c r="B147" s="26"/>
    </row>
    <row r="148" spans="1:2" ht="18.75" customHeight="1">
      <c r="A148" s="58" t="s">
        <v>2089</v>
      </c>
      <c r="B148" s="26"/>
    </row>
    <row r="149" spans="1:2" ht="18.75" customHeight="1">
      <c r="A149" s="58" t="s">
        <v>2090</v>
      </c>
      <c r="B149" s="26"/>
    </row>
    <row r="150" spans="1:2" ht="18.75" customHeight="1">
      <c r="A150" s="58" t="s">
        <v>2091</v>
      </c>
      <c r="B150" s="26"/>
    </row>
    <row r="151" spans="1:2" ht="18.75" customHeight="1">
      <c r="A151" s="58" t="s">
        <v>2092</v>
      </c>
      <c r="B151" s="26"/>
    </row>
    <row r="152" spans="1:2" ht="18.75" customHeight="1">
      <c r="A152" s="58" t="s">
        <v>2093</v>
      </c>
      <c r="B152" s="26"/>
    </row>
    <row r="153" spans="1:2" ht="18.75" customHeight="1">
      <c r="A153" s="58" t="s">
        <v>2094</v>
      </c>
      <c r="B153" s="26"/>
    </row>
    <row r="154" spans="1:2" ht="18.75" customHeight="1">
      <c r="A154" s="58" t="s">
        <v>2095</v>
      </c>
      <c r="B154" s="26"/>
    </row>
    <row r="155" spans="1:2" ht="18.75" customHeight="1">
      <c r="A155" s="58" t="s">
        <v>2096</v>
      </c>
      <c r="B155" s="26"/>
    </row>
    <row r="156" spans="1:2" ht="18.75" customHeight="1">
      <c r="A156" s="58" t="s">
        <v>2097</v>
      </c>
      <c r="B156" s="26"/>
    </row>
    <row r="157" spans="1:2" ht="18.75" customHeight="1">
      <c r="A157" s="58" t="s">
        <v>2098</v>
      </c>
      <c r="B157" s="26"/>
    </row>
    <row r="158" spans="1:2" ht="18.75" customHeight="1">
      <c r="A158" s="25" t="s">
        <v>2099</v>
      </c>
      <c r="B158" s="26">
        <v>587</v>
      </c>
    </row>
    <row r="159" spans="1:2" ht="18.75" customHeight="1">
      <c r="A159" s="25" t="s">
        <v>2100</v>
      </c>
      <c r="B159" s="26">
        <v>236</v>
      </c>
    </row>
    <row r="160" spans="1:2" ht="18.75" customHeight="1">
      <c r="A160" s="25" t="s">
        <v>2080</v>
      </c>
      <c r="B160" s="26">
        <v>289</v>
      </c>
    </row>
    <row r="161" spans="1:2" ht="18.75" customHeight="1">
      <c r="A161" s="25" t="s">
        <v>2101</v>
      </c>
      <c r="B161" s="26">
        <v>62</v>
      </c>
    </row>
    <row r="162" spans="1:2" ht="18.75" customHeight="1">
      <c r="A162" s="25" t="s">
        <v>2102</v>
      </c>
      <c r="B162" s="26">
        <v>14</v>
      </c>
    </row>
    <row r="163" spans="1:2" ht="18.75" customHeight="1">
      <c r="A163" s="25" t="s">
        <v>2100</v>
      </c>
      <c r="B163" s="26"/>
    </row>
    <row r="164" spans="1:2" ht="18.75" customHeight="1">
      <c r="A164" s="25" t="s">
        <v>2080</v>
      </c>
      <c r="B164" s="26">
        <v>14</v>
      </c>
    </row>
    <row r="165" spans="1:2" ht="18.75" customHeight="1">
      <c r="A165" s="25" t="s">
        <v>2103</v>
      </c>
      <c r="B165" s="26"/>
    </row>
    <row r="166" spans="1:2" ht="18.75" customHeight="1">
      <c r="A166" s="25" t="s">
        <v>2104</v>
      </c>
      <c r="B166" s="26"/>
    </row>
    <row r="167" spans="1:2" ht="18.75" customHeight="1">
      <c r="A167" s="25" t="s">
        <v>2080</v>
      </c>
      <c r="B167" s="26"/>
    </row>
    <row r="168" spans="1:2" ht="18.75" customHeight="1">
      <c r="A168" s="25" t="s">
        <v>2105</v>
      </c>
      <c r="B168" s="26"/>
    </row>
    <row r="169" spans="1:2" ht="18.75" customHeight="1">
      <c r="A169" s="25" t="s">
        <v>1971</v>
      </c>
      <c r="B169" s="26"/>
    </row>
    <row r="170" spans="1:2" ht="18.75" customHeight="1">
      <c r="A170" s="25" t="s">
        <v>2106</v>
      </c>
      <c r="B170" s="26"/>
    </row>
    <row r="171" spans="1:2" ht="18.75" customHeight="1">
      <c r="A171" s="25" t="s">
        <v>2107</v>
      </c>
      <c r="B171" s="26"/>
    </row>
    <row r="172" spans="1:2" ht="18.75" customHeight="1">
      <c r="A172" s="25" t="s">
        <v>2108</v>
      </c>
      <c r="B172" s="26"/>
    </row>
    <row r="173" spans="1:2" ht="18.75" customHeight="1">
      <c r="A173" s="25" t="s">
        <v>893</v>
      </c>
      <c r="B173" s="26"/>
    </row>
    <row r="174" spans="1:2" ht="18.75" customHeight="1">
      <c r="A174" s="58" t="s">
        <v>2109</v>
      </c>
      <c r="B174" s="26"/>
    </row>
    <row r="175" spans="1:2" ht="18.75" customHeight="1">
      <c r="A175" s="58" t="s">
        <v>895</v>
      </c>
      <c r="B175" s="26"/>
    </row>
    <row r="176" spans="1:2" ht="18.75" customHeight="1">
      <c r="A176" s="58" t="s">
        <v>896</v>
      </c>
      <c r="B176" s="26"/>
    </row>
    <row r="177" spans="1:2" ht="18.75" customHeight="1">
      <c r="A177" s="58" t="s">
        <v>2110</v>
      </c>
      <c r="B177" s="26"/>
    </row>
    <row r="178" spans="1:2" ht="18.75" customHeight="1">
      <c r="A178" s="58" t="s">
        <v>2111</v>
      </c>
      <c r="B178" s="26"/>
    </row>
    <row r="179" spans="1:2" ht="18.75" customHeight="1">
      <c r="A179" s="58" t="s">
        <v>2112</v>
      </c>
      <c r="B179" s="26"/>
    </row>
    <row r="180" spans="1:2" ht="18.75" customHeight="1">
      <c r="A180" s="58" t="s">
        <v>2110</v>
      </c>
      <c r="B180" s="26"/>
    </row>
    <row r="181" spans="1:2" ht="18.75" customHeight="1">
      <c r="A181" s="58" t="s">
        <v>2113</v>
      </c>
      <c r="B181" s="26"/>
    </row>
    <row r="182" spans="1:2" ht="18.75" customHeight="1">
      <c r="A182" s="58" t="s">
        <v>2114</v>
      </c>
      <c r="B182" s="26"/>
    </row>
    <row r="183" spans="1:2" ht="18.75" customHeight="1">
      <c r="A183" s="58" t="s">
        <v>2115</v>
      </c>
      <c r="B183" s="26"/>
    </row>
    <row r="184" spans="1:2" ht="18.75" customHeight="1">
      <c r="A184" s="58" t="s">
        <v>2116</v>
      </c>
      <c r="B184" s="26"/>
    </row>
    <row r="185" spans="1:2" ht="18.75" customHeight="1">
      <c r="A185" s="58" t="s">
        <v>2117</v>
      </c>
      <c r="B185" s="26"/>
    </row>
    <row r="186" spans="1:2" ht="18.75" customHeight="1">
      <c r="A186" s="58" t="s">
        <v>921</v>
      </c>
      <c r="B186" s="26"/>
    </row>
    <row r="187" spans="1:2" ht="18.75" customHeight="1">
      <c r="A187" s="58" t="s">
        <v>2118</v>
      </c>
      <c r="B187" s="26"/>
    </row>
    <row r="188" spans="1:2" ht="18.75" customHeight="1">
      <c r="A188" s="58" t="s">
        <v>2119</v>
      </c>
      <c r="B188" s="26"/>
    </row>
    <row r="189" spans="1:2" ht="18.75" customHeight="1">
      <c r="A189" s="58" t="s">
        <v>2120</v>
      </c>
      <c r="B189" s="26"/>
    </row>
    <row r="190" spans="1:2" ht="18.75" customHeight="1">
      <c r="A190" s="58" t="s">
        <v>2121</v>
      </c>
      <c r="B190" s="26"/>
    </row>
    <row r="191" spans="1:2" ht="18.75" customHeight="1">
      <c r="A191" s="58" t="s">
        <v>2122</v>
      </c>
      <c r="B191" s="26"/>
    </row>
    <row r="192" spans="1:2" ht="18.75" customHeight="1">
      <c r="A192" s="58" t="s">
        <v>2123</v>
      </c>
      <c r="B192" s="26"/>
    </row>
    <row r="193" spans="1:2" ht="18.75" customHeight="1">
      <c r="A193" s="58" t="s">
        <v>2124</v>
      </c>
      <c r="B193" s="26"/>
    </row>
    <row r="194" spans="1:2" ht="18.75" customHeight="1">
      <c r="A194" s="58" t="s">
        <v>2125</v>
      </c>
      <c r="B194" s="26"/>
    </row>
    <row r="195" spans="1:2" ht="18.75" customHeight="1">
      <c r="A195" s="58" t="s">
        <v>2126</v>
      </c>
      <c r="B195" s="26"/>
    </row>
    <row r="196" spans="1:2" ht="18.75" customHeight="1">
      <c r="A196" s="58" t="s">
        <v>2127</v>
      </c>
      <c r="B196" s="26"/>
    </row>
    <row r="197" spans="1:2" ht="18.75" customHeight="1">
      <c r="A197" s="58" t="s">
        <v>2128</v>
      </c>
      <c r="B197" s="26"/>
    </row>
    <row r="198" spans="1:2" ht="18.75" customHeight="1">
      <c r="A198" s="58" t="s">
        <v>2126</v>
      </c>
      <c r="B198" s="26"/>
    </row>
    <row r="199" spans="1:2" ht="18.75" customHeight="1">
      <c r="A199" s="58" t="s">
        <v>2129</v>
      </c>
      <c r="B199" s="26"/>
    </row>
    <row r="200" spans="1:2" ht="18.75" customHeight="1">
      <c r="A200" s="58" t="s">
        <v>2130</v>
      </c>
      <c r="B200" s="26"/>
    </row>
    <row r="201" spans="1:2" ht="18.75" customHeight="1">
      <c r="A201" s="25" t="s">
        <v>1971</v>
      </c>
      <c r="B201" s="26"/>
    </row>
    <row r="202" spans="1:2" ht="18.75" customHeight="1">
      <c r="A202" s="25" t="s">
        <v>2131</v>
      </c>
      <c r="B202" s="26"/>
    </row>
    <row r="203" spans="1:2" ht="18.75" customHeight="1">
      <c r="A203" s="25" t="s">
        <v>2132</v>
      </c>
      <c r="B203" s="26"/>
    </row>
    <row r="204" spans="1:2" ht="18.75" customHeight="1">
      <c r="A204" s="25" t="s">
        <v>2133</v>
      </c>
      <c r="B204" s="26"/>
    </row>
    <row r="205" spans="1:2" ht="18.75" customHeight="1">
      <c r="A205" s="25" t="s">
        <v>2134</v>
      </c>
      <c r="B205" s="26"/>
    </row>
    <row r="206" spans="1:2" ht="18.75" customHeight="1">
      <c r="A206" s="25" t="s">
        <v>2135</v>
      </c>
      <c r="B206" s="26"/>
    </row>
    <row r="207" spans="1:2" ht="18.75" customHeight="1">
      <c r="A207" s="25" t="s">
        <v>932</v>
      </c>
      <c r="B207" s="26">
        <v>311</v>
      </c>
    </row>
    <row r="208" spans="1:2" ht="18.75" customHeight="1">
      <c r="A208" s="58" t="s">
        <v>2136</v>
      </c>
      <c r="B208" s="26"/>
    </row>
    <row r="209" spans="1:2" ht="18.75" customHeight="1">
      <c r="A209" s="58" t="s">
        <v>2137</v>
      </c>
      <c r="B209" s="26"/>
    </row>
    <row r="210" spans="1:2" ht="18.75" customHeight="1">
      <c r="A210" s="58" t="s">
        <v>2138</v>
      </c>
      <c r="B210" s="26"/>
    </row>
    <row r="211" spans="1:2" ht="18.75" customHeight="1">
      <c r="A211" s="25" t="s">
        <v>1971</v>
      </c>
      <c r="B211" s="26">
        <v>311</v>
      </c>
    </row>
    <row r="212" spans="1:2" ht="18.75" customHeight="1">
      <c r="A212" s="25" t="s">
        <v>2139</v>
      </c>
      <c r="B212" s="26"/>
    </row>
    <row r="213" spans="1:2" ht="18.75" customHeight="1">
      <c r="A213" s="25" t="s">
        <v>2140</v>
      </c>
      <c r="B213" s="26">
        <v>311</v>
      </c>
    </row>
    <row r="214" spans="1:2" ht="18.75" customHeight="1">
      <c r="A214" s="25" t="s">
        <v>2141</v>
      </c>
      <c r="B214" s="26"/>
    </row>
    <row r="215" spans="1:2" ht="18.75" customHeight="1">
      <c r="A215" s="25" t="s">
        <v>2142</v>
      </c>
      <c r="B215" s="26"/>
    </row>
    <row r="216" spans="1:2" ht="18.75" customHeight="1">
      <c r="A216" s="25" t="s">
        <v>1025</v>
      </c>
      <c r="B216" s="26"/>
    </row>
    <row r="217" spans="1:2" ht="18.75" customHeight="1">
      <c r="A217" s="25" t="s">
        <v>2143</v>
      </c>
      <c r="B217" s="26"/>
    </row>
    <row r="218" spans="1:2" ht="18.75" customHeight="1">
      <c r="A218" s="25" t="s">
        <v>2144</v>
      </c>
      <c r="B218" s="26"/>
    </row>
    <row r="219" spans="1:2" ht="18.75" customHeight="1">
      <c r="A219" s="25" t="s">
        <v>2145</v>
      </c>
      <c r="B219" s="26"/>
    </row>
    <row r="220" spans="1:2" ht="18.75" customHeight="1">
      <c r="A220" s="25" t="s">
        <v>1063</v>
      </c>
      <c r="B220" s="26"/>
    </row>
    <row r="221" spans="1:2" ht="18.75" customHeight="1">
      <c r="A221" s="25" t="s">
        <v>1971</v>
      </c>
      <c r="B221" s="26"/>
    </row>
    <row r="222" spans="1:2" ht="18.75" customHeight="1">
      <c r="A222" s="25" t="s">
        <v>2146</v>
      </c>
      <c r="B222" s="26"/>
    </row>
    <row r="223" spans="1:2" ht="18.75" customHeight="1">
      <c r="A223" s="25" t="s">
        <v>2147</v>
      </c>
      <c r="B223" s="26"/>
    </row>
    <row r="224" spans="1:2" ht="18.75" customHeight="1">
      <c r="A224" s="25" t="s">
        <v>1082</v>
      </c>
      <c r="B224" s="26"/>
    </row>
    <row r="225" spans="1:2" ht="18.75" customHeight="1">
      <c r="A225" s="25" t="s">
        <v>1971</v>
      </c>
      <c r="B225" s="26"/>
    </row>
    <row r="226" spans="1:2" ht="18.75" customHeight="1">
      <c r="A226" s="25" t="s">
        <v>1093</v>
      </c>
      <c r="B226" s="26"/>
    </row>
    <row r="227" spans="1:2" ht="18.75" customHeight="1">
      <c r="A227" s="25" t="s">
        <v>2148</v>
      </c>
      <c r="B227" s="26"/>
    </row>
    <row r="228" spans="1:2" ht="18.75" customHeight="1">
      <c r="A228" s="25" t="s">
        <v>1123</v>
      </c>
      <c r="B228" s="26">
        <v>6535</v>
      </c>
    </row>
    <row r="229" spans="1:2" ht="18.75" customHeight="1">
      <c r="A229" s="25" t="s">
        <v>1971</v>
      </c>
      <c r="B229" s="26">
        <v>6535</v>
      </c>
    </row>
    <row r="230" spans="1:2" ht="18.75" customHeight="1">
      <c r="A230" s="25" t="s">
        <v>2149</v>
      </c>
      <c r="B230" s="26"/>
    </row>
    <row r="231" spans="1:2" ht="18.75" customHeight="1">
      <c r="A231" s="25" t="s">
        <v>2150</v>
      </c>
      <c r="B231" s="26">
        <v>6535</v>
      </c>
    </row>
    <row r="232" spans="1:2" ht="18.75" customHeight="1">
      <c r="A232" s="25" t="s">
        <v>2151</v>
      </c>
      <c r="B232" s="26"/>
    </row>
    <row r="233" spans="1:2" ht="18.75" customHeight="1">
      <c r="A233" s="25" t="s">
        <v>1894</v>
      </c>
      <c r="B233" s="26">
        <v>35865</v>
      </c>
    </row>
    <row r="234" spans="1:2" ht="18.75" customHeight="1">
      <c r="A234" s="58" t="s">
        <v>2152</v>
      </c>
      <c r="B234" s="26">
        <v>34339</v>
      </c>
    </row>
    <row r="235" spans="1:2" ht="18.75" customHeight="1">
      <c r="A235" s="58" t="s">
        <v>2153</v>
      </c>
      <c r="B235" s="26"/>
    </row>
    <row r="236" spans="1:2" ht="18.75" customHeight="1">
      <c r="A236" s="58" t="s">
        <v>2154</v>
      </c>
      <c r="B236" s="26">
        <v>34339</v>
      </c>
    </row>
    <row r="237" spans="1:2" ht="18.75" customHeight="1">
      <c r="A237" s="58" t="s">
        <v>2155</v>
      </c>
      <c r="B237" s="26"/>
    </row>
    <row r="238" spans="1:2" ht="18.75" customHeight="1">
      <c r="A238" s="58" t="s">
        <v>2156</v>
      </c>
      <c r="B238" s="26"/>
    </row>
    <row r="239" spans="1:2" ht="18.75" customHeight="1">
      <c r="A239" s="58" t="s">
        <v>2157</v>
      </c>
      <c r="B239" s="26"/>
    </row>
    <row r="240" spans="1:2" ht="18.75" customHeight="1">
      <c r="A240" s="58" t="s">
        <v>2158</v>
      </c>
      <c r="B240" s="26"/>
    </row>
    <row r="241" spans="1:2" ht="18.75" customHeight="1">
      <c r="A241" s="58" t="s">
        <v>2159</v>
      </c>
      <c r="B241" s="26"/>
    </row>
    <row r="242" spans="1:2" ht="18.75" customHeight="1">
      <c r="A242" s="58" t="s">
        <v>2160</v>
      </c>
      <c r="B242" s="26"/>
    </row>
    <row r="243" spans="1:2" ht="18.75" customHeight="1">
      <c r="A243" s="58" t="s">
        <v>2161</v>
      </c>
      <c r="B243" s="26"/>
    </row>
    <row r="244" spans="1:2" ht="18.75" customHeight="1">
      <c r="A244" s="58" t="s">
        <v>2162</v>
      </c>
      <c r="B244" s="26"/>
    </row>
    <row r="245" spans="1:2" ht="18.75" customHeight="1">
      <c r="A245" s="58" t="s">
        <v>2163</v>
      </c>
      <c r="B245" s="26"/>
    </row>
    <row r="246" spans="1:2" ht="18.75" customHeight="1">
      <c r="A246" s="58" t="s">
        <v>2164</v>
      </c>
      <c r="B246" s="26"/>
    </row>
    <row r="247" spans="1:2" ht="18.75" customHeight="1">
      <c r="A247" s="58" t="s">
        <v>2165</v>
      </c>
      <c r="B247" s="26">
        <v>962</v>
      </c>
    </row>
    <row r="248" spans="1:2" ht="18.75" customHeight="1">
      <c r="A248" s="58" t="s">
        <v>2166</v>
      </c>
      <c r="B248" s="26"/>
    </row>
    <row r="249" spans="1:2" ht="18.75" customHeight="1">
      <c r="A249" s="58" t="s">
        <v>2167</v>
      </c>
      <c r="B249" s="26">
        <v>657</v>
      </c>
    </row>
    <row r="250" spans="1:2" ht="18.75" customHeight="1">
      <c r="A250" s="58" t="s">
        <v>2168</v>
      </c>
      <c r="B250" s="26">
        <v>187</v>
      </c>
    </row>
    <row r="251" spans="1:2" ht="18.75" customHeight="1">
      <c r="A251" s="58" t="s">
        <v>2169</v>
      </c>
      <c r="B251" s="26"/>
    </row>
    <row r="252" spans="1:2" ht="18.75" customHeight="1">
      <c r="A252" s="58" t="s">
        <v>2170</v>
      </c>
      <c r="B252" s="26"/>
    </row>
    <row r="253" spans="1:2" ht="18.75" customHeight="1">
      <c r="A253" s="58" t="s">
        <v>2171</v>
      </c>
      <c r="B253" s="26">
        <v>115</v>
      </c>
    </row>
    <row r="254" spans="1:2" ht="18.75" customHeight="1">
      <c r="A254" s="58" t="s">
        <v>2172</v>
      </c>
      <c r="B254" s="26"/>
    </row>
    <row r="255" spans="1:2" ht="18.75" customHeight="1">
      <c r="A255" s="58" t="s">
        <v>2173</v>
      </c>
      <c r="B255" s="26"/>
    </row>
    <row r="256" spans="1:2" ht="18.75" customHeight="1">
      <c r="A256" s="58" t="s">
        <v>2174</v>
      </c>
      <c r="B256" s="26"/>
    </row>
    <row r="257" spans="1:2" ht="18.75" customHeight="1">
      <c r="A257" s="58" t="s">
        <v>2175</v>
      </c>
      <c r="B257" s="26"/>
    </row>
    <row r="258" spans="1:2" ht="18.75" customHeight="1">
      <c r="A258" s="58" t="s">
        <v>2176</v>
      </c>
      <c r="B258" s="26">
        <v>3</v>
      </c>
    </row>
    <row r="259" spans="1:2" ht="18.75" customHeight="1">
      <c r="A259" s="25" t="s">
        <v>2177</v>
      </c>
      <c r="B259" s="26">
        <v>564</v>
      </c>
    </row>
    <row r="260" spans="1:2" ht="18.75" customHeight="1">
      <c r="A260" s="25" t="s">
        <v>329</v>
      </c>
      <c r="B260" s="26">
        <v>564</v>
      </c>
    </row>
    <row r="261" spans="1:2" ht="18.75" customHeight="1">
      <c r="A261" s="58" t="s">
        <v>1161</v>
      </c>
      <c r="B261" s="26">
        <v>16887</v>
      </c>
    </row>
    <row r="262" spans="1:2" ht="18.75" customHeight="1">
      <c r="A262" s="58" t="s">
        <v>2178</v>
      </c>
      <c r="B262" s="26">
        <v>16887</v>
      </c>
    </row>
    <row r="263" spans="1:2" ht="18.75" customHeight="1">
      <c r="A263" s="58" t="s">
        <v>2179</v>
      </c>
      <c r="B263" s="26"/>
    </row>
    <row r="264" spans="1:2" ht="18.75" customHeight="1">
      <c r="A264" s="58" t="s">
        <v>2180</v>
      </c>
      <c r="B264" s="26"/>
    </row>
    <row r="265" spans="1:2" ht="18.75" customHeight="1">
      <c r="A265" s="58" t="s">
        <v>2181</v>
      </c>
      <c r="B265" s="26">
        <v>6261</v>
      </c>
    </row>
    <row r="266" spans="1:2" ht="18.75" customHeight="1">
      <c r="A266" s="58" t="s">
        <v>2182</v>
      </c>
      <c r="B266" s="26"/>
    </row>
    <row r="267" spans="1:2" ht="18.75" customHeight="1">
      <c r="A267" s="58" t="s">
        <v>2183</v>
      </c>
      <c r="B267" s="26"/>
    </row>
    <row r="268" spans="1:2" ht="18.75" customHeight="1">
      <c r="A268" s="58" t="s">
        <v>2184</v>
      </c>
      <c r="B268" s="26"/>
    </row>
    <row r="269" spans="1:2" ht="18.75" customHeight="1">
      <c r="A269" s="58" t="s">
        <v>2185</v>
      </c>
      <c r="B269" s="26"/>
    </row>
    <row r="270" spans="1:2" ht="18.75" customHeight="1">
      <c r="A270" s="58" t="s">
        <v>2186</v>
      </c>
      <c r="B270" s="26"/>
    </row>
    <row r="271" spans="1:2" ht="18.75" customHeight="1">
      <c r="A271" s="58" t="s">
        <v>2187</v>
      </c>
      <c r="B271" s="26"/>
    </row>
    <row r="272" spans="1:2" ht="18.75" customHeight="1">
      <c r="A272" s="58" t="s">
        <v>2188</v>
      </c>
      <c r="B272" s="26"/>
    </row>
    <row r="273" spans="1:2" ht="18.75" customHeight="1">
      <c r="A273" s="58" t="s">
        <v>2189</v>
      </c>
      <c r="B273" s="26"/>
    </row>
    <row r="274" spans="1:2" ht="18.75" customHeight="1">
      <c r="A274" s="58" t="s">
        <v>2190</v>
      </c>
      <c r="B274" s="26"/>
    </row>
    <row r="275" spans="1:2" ht="18.75" customHeight="1">
      <c r="A275" s="58" t="s">
        <v>2191</v>
      </c>
      <c r="B275" s="26">
        <v>2927</v>
      </c>
    </row>
    <row r="276" spans="1:2" ht="18.75" customHeight="1">
      <c r="A276" s="58" t="s">
        <v>2192</v>
      </c>
      <c r="B276" s="26">
        <v>7699</v>
      </c>
    </row>
    <row r="277" spans="1:2" ht="18.75" customHeight="1">
      <c r="A277" s="58" t="s">
        <v>2193</v>
      </c>
      <c r="B277" s="26"/>
    </row>
    <row r="278" spans="1:2" ht="18.75" customHeight="1">
      <c r="A278" s="58" t="s">
        <v>1167</v>
      </c>
      <c r="B278" s="26">
        <v>2</v>
      </c>
    </row>
    <row r="279" spans="1:2" ht="18.75" customHeight="1">
      <c r="A279" s="58" t="s">
        <v>2194</v>
      </c>
      <c r="B279" s="26">
        <v>2</v>
      </c>
    </row>
    <row r="280" spans="1:2" ht="18.75" customHeight="1">
      <c r="A280" s="58" t="s">
        <v>2195</v>
      </c>
      <c r="B280" s="26"/>
    </row>
    <row r="281" spans="1:2" ht="18.75" customHeight="1">
      <c r="A281" s="58" t="s">
        <v>2196</v>
      </c>
      <c r="B281" s="26"/>
    </row>
    <row r="282" spans="1:2" ht="18.75" customHeight="1">
      <c r="A282" s="58" t="s">
        <v>2197</v>
      </c>
      <c r="B282" s="26"/>
    </row>
    <row r="283" spans="1:2" ht="18.75" customHeight="1">
      <c r="A283" s="58" t="s">
        <v>2198</v>
      </c>
      <c r="B283" s="26"/>
    </row>
    <row r="284" spans="1:2" ht="18.75" customHeight="1">
      <c r="A284" s="58" t="s">
        <v>2199</v>
      </c>
      <c r="B284" s="26"/>
    </row>
    <row r="285" spans="1:2" ht="18.75" customHeight="1">
      <c r="A285" s="58" t="s">
        <v>2200</v>
      </c>
      <c r="B285" s="26"/>
    </row>
    <row r="286" spans="1:2" ht="18.75" customHeight="1">
      <c r="A286" s="58" t="s">
        <v>2201</v>
      </c>
      <c r="B286" s="26"/>
    </row>
    <row r="287" spans="1:2" ht="18.75" customHeight="1">
      <c r="A287" s="58" t="s">
        <v>2202</v>
      </c>
      <c r="B287" s="26"/>
    </row>
    <row r="288" spans="1:2" ht="18.75" customHeight="1">
      <c r="A288" s="58" t="s">
        <v>2203</v>
      </c>
      <c r="B288" s="26"/>
    </row>
    <row r="289" spans="1:2" ht="18.75" customHeight="1">
      <c r="A289" s="58" t="s">
        <v>2204</v>
      </c>
      <c r="B289" s="26"/>
    </row>
    <row r="290" spans="1:2" ht="18.75" customHeight="1">
      <c r="A290" s="58" t="s">
        <v>2205</v>
      </c>
      <c r="B290" s="26"/>
    </row>
    <row r="291" spans="1:2" ht="18.75" customHeight="1">
      <c r="A291" s="58" t="s">
        <v>2206</v>
      </c>
      <c r="B291" s="26"/>
    </row>
    <row r="292" spans="1:2" ht="18.75" customHeight="1">
      <c r="A292" s="58" t="s">
        <v>2207</v>
      </c>
      <c r="B292" s="26"/>
    </row>
    <row r="293" spans="1:2" ht="18.75" customHeight="1">
      <c r="A293" s="58" t="s">
        <v>2208</v>
      </c>
      <c r="B293" s="26">
        <v>2</v>
      </c>
    </row>
    <row r="294" spans="1:2" ht="18.75" customHeight="1">
      <c r="A294" s="58" t="s">
        <v>2209</v>
      </c>
      <c r="B294" s="26"/>
    </row>
    <row r="295" spans="1:2" ht="18.75" customHeight="1">
      <c r="A295" s="58" t="s">
        <v>1901</v>
      </c>
      <c r="B295" s="26"/>
    </row>
    <row r="296" spans="1:2" ht="18.75" customHeight="1">
      <c r="A296" s="58" t="s">
        <v>1857</v>
      </c>
      <c r="B296" s="26"/>
    </row>
    <row r="297" spans="1:2" ht="18.75" customHeight="1">
      <c r="A297" s="58" t="s">
        <v>2210</v>
      </c>
      <c r="B297" s="26"/>
    </row>
    <row r="298" spans="1:2" ht="18.75" customHeight="1">
      <c r="A298" s="58" t="s">
        <v>2211</v>
      </c>
      <c r="B298" s="26"/>
    </row>
    <row r="299" spans="1:2" ht="18.75" customHeight="1">
      <c r="A299" s="58" t="s">
        <v>2212</v>
      </c>
      <c r="B299" s="26"/>
    </row>
    <row r="300" spans="1:2" ht="18.75" customHeight="1">
      <c r="A300" s="58" t="s">
        <v>2213</v>
      </c>
      <c r="B300" s="26"/>
    </row>
    <row r="301" spans="1:2" ht="18.75" customHeight="1">
      <c r="A301" s="58" t="s">
        <v>2214</v>
      </c>
      <c r="B301" s="26"/>
    </row>
    <row r="302" spans="1:2" ht="18.75" customHeight="1">
      <c r="A302" s="58" t="s">
        <v>2215</v>
      </c>
      <c r="B302" s="26"/>
    </row>
    <row r="303" spans="1:2" ht="18.75" customHeight="1">
      <c r="A303" s="58" t="s">
        <v>2216</v>
      </c>
      <c r="B303" s="26"/>
    </row>
    <row r="304" spans="1:2" ht="18.75" customHeight="1">
      <c r="A304" s="58" t="s">
        <v>2217</v>
      </c>
      <c r="B304" s="26"/>
    </row>
    <row r="305" spans="1:2" ht="18.75" customHeight="1">
      <c r="A305" s="58" t="s">
        <v>2218</v>
      </c>
      <c r="B305" s="26"/>
    </row>
    <row r="306" spans="1:2" ht="18.75" customHeight="1">
      <c r="A306" s="58" t="s">
        <v>2219</v>
      </c>
      <c r="B306" s="26"/>
    </row>
    <row r="307" spans="1:2" ht="18.75" customHeight="1">
      <c r="A307" s="58" t="s">
        <v>2220</v>
      </c>
      <c r="B307" s="26"/>
    </row>
    <row r="308" spans="1:2" ht="18.75" customHeight="1">
      <c r="A308" s="58" t="s">
        <v>2221</v>
      </c>
      <c r="B308" s="26"/>
    </row>
    <row r="309" spans="1:2" ht="18.75" customHeight="1">
      <c r="A309" s="58" t="s">
        <v>2222</v>
      </c>
      <c r="B309" s="26"/>
    </row>
    <row r="310" spans="1:2" ht="18.75" customHeight="1">
      <c r="A310" s="58" t="s">
        <v>969</v>
      </c>
      <c r="B310" s="26"/>
    </row>
    <row r="311" spans="1:2" ht="18.75" customHeight="1">
      <c r="A311" s="58" t="s">
        <v>1014</v>
      </c>
      <c r="B311" s="26"/>
    </row>
    <row r="312" spans="1:2" ht="18.75" customHeight="1">
      <c r="A312" s="58" t="s">
        <v>2223</v>
      </c>
      <c r="B312" s="26"/>
    </row>
    <row r="313" spans="1:2" ht="18.75" customHeight="1">
      <c r="A313" s="58" t="s">
        <v>2224</v>
      </c>
      <c r="B313" s="26"/>
    </row>
    <row r="314" spans="1:2" ht="18.75" customHeight="1">
      <c r="A314" s="58" t="s">
        <v>2225</v>
      </c>
      <c r="B314" s="26"/>
    </row>
    <row r="315" spans="1:2" ht="18.75" customHeight="1">
      <c r="A315" s="58" t="s">
        <v>2226</v>
      </c>
      <c r="B315" s="26"/>
    </row>
    <row r="316" spans="1:2" ht="18.75" customHeight="1">
      <c r="A316" s="21" t="s">
        <v>167</v>
      </c>
      <c r="B316" s="26">
        <v>109289</v>
      </c>
    </row>
  </sheetData>
  <mergeCells count="3">
    <mergeCell ref="A1:B1"/>
    <mergeCell ref="A2:B2"/>
    <mergeCell ref="A3:B3"/>
  </mergeCells>
  <phoneticPr fontId="50" type="noConversion"/>
  <printOptions horizontalCentered="1" verticalCentered="1" gridLines="1"/>
  <pageMargins left="3" right="2" top="1" bottom="1" header="0" footer="0"/>
  <pageSetup scale="90" pageOrder="overThenDown" orientation="landscape" blackAndWhite="1"/>
  <headerFooter alignWithMargins="0">
    <oddHeader>&amp;C@$</oddHeader>
    <oddFooter>&amp;C@&amp;- &amp;P&amp;-$</oddFooter>
  </headerFooter>
</worksheet>
</file>

<file path=xl/worksheets/sheet24.xml><?xml version="1.0" encoding="utf-8"?>
<worksheet xmlns="http://schemas.openxmlformats.org/spreadsheetml/2006/main" xmlns:r="http://schemas.openxmlformats.org/officeDocument/2006/relationships">
  <dimension ref="A1:V30"/>
  <sheetViews>
    <sheetView showGridLines="0" showZeros="0" topLeftCell="J1" workbookViewId="0">
      <selection activeCell="W8" sqref="W8"/>
    </sheetView>
  </sheetViews>
  <sheetFormatPr defaultColWidth="12.125" defaultRowHeight="17.100000000000001" customHeight="1"/>
  <cols>
    <col min="1" max="1" width="38.5" customWidth="1"/>
    <col min="2" max="10" width="15.625" customWidth="1"/>
    <col min="11" max="11" width="36" customWidth="1"/>
    <col min="12" max="18" width="13.625" customWidth="1"/>
    <col min="19" max="19" width="35.625" customWidth="1"/>
    <col min="20" max="22" width="13.625" customWidth="1"/>
  </cols>
  <sheetData>
    <row r="1" spans="1:22" ht="30.95" customHeight="1">
      <c r="A1" s="142" t="str">
        <f>'##BASEINFO'!$B$2&amp;"度"&amp;'##BASEINFO'!$B$7&amp;"政府性基金预算收支及结余情况表"</f>
        <v>2025年度汤阴县政府性基金预算收支及结余情况表</v>
      </c>
      <c r="B1" s="142"/>
      <c r="C1" s="142"/>
      <c r="D1" s="142"/>
      <c r="E1" s="142"/>
      <c r="F1" s="142"/>
      <c r="G1" s="142"/>
      <c r="H1" s="142"/>
      <c r="I1" s="142"/>
      <c r="J1" s="142"/>
      <c r="K1" s="142"/>
      <c r="L1" s="142"/>
      <c r="M1" s="142"/>
      <c r="N1" s="142"/>
      <c r="O1" s="142"/>
      <c r="P1" s="142"/>
      <c r="Q1" s="142"/>
      <c r="R1" s="142"/>
      <c r="S1" s="142"/>
      <c r="T1" s="142"/>
      <c r="U1" s="142"/>
      <c r="V1" s="142"/>
    </row>
    <row r="2" spans="1:22" ht="17.100000000000001" customHeight="1">
      <c r="A2" s="143" t="s">
        <v>76</v>
      </c>
      <c r="B2" s="143"/>
      <c r="C2" s="143"/>
      <c r="D2" s="143"/>
      <c r="E2" s="143"/>
      <c r="F2" s="143"/>
      <c r="G2" s="143"/>
      <c r="H2" s="143"/>
      <c r="I2" s="143"/>
      <c r="J2" s="143"/>
      <c r="K2" s="143"/>
      <c r="L2" s="143"/>
      <c r="M2" s="143"/>
      <c r="N2" s="143"/>
      <c r="O2" s="143"/>
      <c r="P2" s="143"/>
      <c r="Q2" s="143"/>
      <c r="R2" s="143"/>
      <c r="S2" s="143"/>
      <c r="T2" s="143"/>
      <c r="U2" s="143"/>
      <c r="V2" s="143"/>
    </row>
    <row r="3" spans="1:22" ht="17.100000000000001" customHeight="1">
      <c r="A3" s="160" t="s">
        <v>113</v>
      </c>
      <c r="B3" s="160"/>
      <c r="C3" s="160"/>
      <c r="D3" s="160"/>
      <c r="E3" s="160"/>
      <c r="F3" s="160"/>
      <c r="G3" s="160"/>
      <c r="H3" s="160"/>
      <c r="I3" s="160"/>
      <c r="J3" s="160"/>
      <c r="K3" s="160"/>
      <c r="L3" s="160"/>
      <c r="M3" s="160"/>
      <c r="N3" s="160"/>
      <c r="O3" s="160"/>
      <c r="P3" s="160"/>
      <c r="Q3" s="160"/>
      <c r="R3" s="160"/>
      <c r="S3" s="160"/>
      <c r="T3" s="160"/>
      <c r="U3" s="160"/>
      <c r="V3" s="160"/>
    </row>
    <row r="4" spans="1:22" ht="17.100000000000001" customHeight="1">
      <c r="A4" s="149" t="s">
        <v>2227</v>
      </c>
      <c r="B4" s="149" t="s">
        <v>2228</v>
      </c>
      <c r="C4" s="149" t="s">
        <v>2229</v>
      </c>
      <c r="D4" s="149" t="s">
        <v>1270</v>
      </c>
      <c r="E4" s="152" t="s">
        <v>1911</v>
      </c>
      <c r="F4" s="149" t="s">
        <v>1276</v>
      </c>
      <c r="G4" s="149" t="s">
        <v>1277</v>
      </c>
      <c r="H4" s="156" t="s">
        <v>1279</v>
      </c>
      <c r="I4" s="152" t="s">
        <v>1288</v>
      </c>
      <c r="J4" s="161" t="s">
        <v>1912</v>
      </c>
      <c r="K4" s="154" t="s">
        <v>2230</v>
      </c>
      <c r="L4" s="154" t="s">
        <v>2228</v>
      </c>
      <c r="M4" s="149" t="s">
        <v>2231</v>
      </c>
      <c r="N4" s="149" t="s">
        <v>1271</v>
      </c>
      <c r="O4" s="149" t="s">
        <v>1278</v>
      </c>
      <c r="P4" s="156" t="s">
        <v>1280</v>
      </c>
      <c r="Q4" s="158" t="s">
        <v>1289</v>
      </c>
      <c r="R4" s="158" t="s">
        <v>1913</v>
      </c>
      <c r="S4" s="149" t="s">
        <v>2232</v>
      </c>
      <c r="T4" s="150" t="s">
        <v>2228</v>
      </c>
      <c r="U4" s="152" t="s">
        <v>1914</v>
      </c>
      <c r="V4" s="154" t="s">
        <v>1291</v>
      </c>
    </row>
    <row r="5" spans="1:22" ht="17.100000000000001" customHeight="1">
      <c r="A5" s="147"/>
      <c r="B5" s="147"/>
      <c r="C5" s="147"/>
      <c r="D5" s="147"/>
      <c r="E5" s="153"/>
      <c r="F5" s="147"/>
      <c r="G5" s="147"/>
      <c r="H5" s="157"/>
      <c r="I5" s="153"/>
      <c r="J5" s="162"/>
      <c r="K5" s="155"/>
      <c r="L5" s="155"/>
      <c r="M5" s="147"/>
      <c r="N5" s="147"/>
      <c r="O5" s="147"/>
      <c r="P5" s="157"/>
      <c r="Q5" s="159"/>
      <c r="R5" s="159"/>
      <c r="S5" s="147"/>
      <c r="T5" s="151"/>
      <c r="U5" s="153"/>
      <c r="V5" s="155"/>
    </row>
    <row r="6" spans="1:22" ht="17.100000000000001" customHeight="1">
      <c r="A6" s="58" t="s">
        <v>2233</v>
      </c>
      <c r="B6" s="53">
        <f t="shared" ref="B6" si="0">SUM(C6:J6)</f>
        <v>0</v>
      </c>
      <c r="C6" s="26"/>
      <c r="D6" s="26"/>
      <c r="E6" s="26"/>
      <c r="F6" s="26"/>
      <c r="G6" s="26"/>
      <c r="H6" s="26"/>
      <c r="I6" s="26"/>
      <c r="J6" s="26"/>
      <c r="K6" s="58" t="s">
        <v>2234</v>
      </c>
      <c r="L6" s="53">
        <f t="shared" ref="L6" si="1">SUM(M6:R6)</f>
        <v>0</v>
      </c>
      <c r="M6" s="26"/>
      <c r="N6" s="26"/>
      <c r="O6" s="26"/>
      <c r="P6" s="26"/>
      <c r="Q6" s="26"/>
      <c r="R6" s="26"/>
      <c r="S6" s="58" t="s">
        <v>2235</v>
      </c>
      <c r="T6" s="26">
        <f t="shared" ref="T6" si="2">SUM(U6:V6)</f>
        <v>0</v>
      </c>
      <c r="U6" s="26"/>
      <c r="V6" s="26"/>
    </row>
    <row r="7" spans="1:22" ht="17.100000000000001" customHeight="1">
      <c r="A7" s="25" t="s">
        <v>2236</v>
      </c>
      <c r="B7" s="53">
        <f t="shared" ref="B7:B28" si="3">SUM(C7:J7)</f>
        <v>183</v>
      </c>
      <c r="C7" s="26"/>
      <c r="D7" s="26">
        <v>60</v>
      </c>
      <c r="E7" s="26"/>
      <c r="F7" s="26">
        <v>123</v>
      </c>
      <c r="G7" s="26"/>
      <c r="H7" s="26"/>
      <c r="I7" s="26"/>
      <c r="J7" s="26"/>
      <c r="K7" s="25" t="s">
        <v>2237</v>
      </c>
      <c r="L7" s="53">
        <f t="shared" ref="L7:L30" si="4">SUM(M7:R7)</f>
        <v>123</v>
      </c>
      <c r="M7" s="26"/>
      <c r="N7" s="26"/>
      <c r="O7" s="26">
        <v>123</v>
      </c>
      <c r="P7" s="26"/>
      <c r="Q7" s="26"/>
      <c r="R7" s="26"/>
      <c r="S7" s="25" t="s">
        <v>2238</v>
      </c>
      <c r="T7" s="26">
        <f t="shared" ref="T7:T28" si="5">SUM(U7:V7)</f>
        <v>60</v>
      </c>
      <c r="U7" s="26"/>
      <c r="V7" s="26">
        <v>60</v>
      </c>
    </row>
    <row r="8" spans="1:22" ht="17.100000000000001" customHeight="1">
      <c r="A8" s="25" t="s">
        <v>2239</v>
      </c>
      <c r="B8" s="53">
        <f t="shared" si="3"/>
        <v>23</v>
      </c>
      <c r="C8" s="26"/>
      <c r="D8" s="26">
        <v>16</v>
      </c>
      <c r="E8" s="26"/>
      <c r="F8" s="26">
        <v>7</v>
      </c>
      <c r="G8" s="26"/>
      <c r="H8" s="26"/>
      <c r="I8" s="26"/>
      <c r="J8" s="26"/>
      <c r="K8" s="25" t="s">
        <v>2240</v>
      </c>
      <c r="L8" s="53">
        <f t="shared" si="4"/>
        <v>22</v>
      </c>
      <c r="M8" s="26">
        <v>22</v>
      </c>
      <c r="N8" s="26"/>
      <c r="O8" s="26"/>
      <c r="P8" s="26"/>
      <c r="Q8" s="26"/>
      <c r="R8" s="26"/>
      <c r="S8" s="25" t="s">
        <v>2241</v>
      </c>
      <c r="T8" s="26">
        <f t="shared" si="5"/>
        <v>1</v>
      </c>
      <c r="U8" s="26"/>
      <c r="V8" s="26">
        <v>1</v>
      </c>
    </row>
    <row r="9" spans="1:22" ht="17.100000000000001" customHeight="1">
      <c r="A9" s="25" t="s">
        <v>2242</v>
      </c>
      <c r="B9" s="53">
        <f t="shared" si="3"/>
        <v>0</v>
      </c>
      <c r="C9" s="26"/>
      <c r="D9" s="26"/>
      <c r="E9" s="26"/>
      <c r="F9" s="26"/>
      <c r="G9" s="26"/>
      <c r="H9" s="26"/>
      <c r="I9" s="26"/>
      <c r="J9" s="26"/>
      <c r="K9" s="25" t="s">
        <v>2243</v>
      </c>
      <c r="L9" s="53">
        <f t="shared" si="4"/>
        <v>0</v>
      </c>
      <c r="M9" s="26"/>
      <c r="N9" s="26"/>
      <c r="O9" s="26"/>
      <c r="P9" s="26"/>
      <c r="Q9" s="26"/>
      <c r="R9" s="26"/>
      <c r="S9" s="25" t="s">
        <v>2244</v>
      </c>
      <c r="T9" s="26">
        <f t="shared" si="5"/>
        <v>0</v>
      </c>
      <c r="U9" s="26"/>
      <c r="V9" s="26"/>
    </row>
    <row r="10" spans="1:22" ht="17.100000000000001" customHeight="1">
      <c r="A10" s="25" t="s">
        <v>2245</v>
      </c>
      <c r="B10" s="53">
        <f t="shared" si="3"/>
        <v>166017</v>
      </c>
      <c r="C10" s="26">
        <v>9968</v>
      </c>
      <c r="D10" s="26">
        <v>857</v>
      </c>
      <c r="E10" s="26"/>
      <c r="F10" s="26">
        <v>44150</v>
      </c>
      <c r="G10" s="26">
        <v>24242</v>
      </c>
      <c r="H10" s="26">
        <v>86800</v>
      </c>
      <c r="I10" s="26"/>
      <c r="J10" s="26"/>
      <c r="K10" s="25" t="s">
        <v>2246</v>
      </c>
      <c r="L10" s="53">
        <f t="shared" si="4"/>
        <v>107350</v>
      </c>
      <c r="M10" s="26">
        <v>53796</v>
      </c>
      <c r="N10" s="26">
        <v>107</v>
      </c>
      <c r="O10" s="26"/>
      <c r="P10" s="26">
        <v>53447</v>
      </c>
      <c r="Q10" s="26"/>
      <c r="R10" s="26"/>
      <c r="S10" s="25" t="s">
        <v>2247</v>
      </c>
      <c r="T10" s="26">
        <f t="shared" si="5"/>
        <v>58667</v>
      </c>
      <c r="U10" s="26"/>
      <c r="V10" s="26">
        <v>58667</v>
      </c>
    </row>
    <row r="11" spans="1:22" ht="17.100000000000001" customHeight="1">
      <c r="A11" s="25" t="s">
        <v>2248</v>
      </c>
      <c r="B11" s="53">
        <f t="shared" si="3"/>
        <v>656</v>
      </c>
      <c r="C11" s="26">
        <v>656</v>
      </c>
      <c r="D11" s="26"/>
      <c r="E11" s="26"/>
      <c r="F11" s="26"/>
      <c r="G11" s="26"/>
      <c r="H11" s="26"/>
      <c r="I11" s="26"/>
      <c r="J11" s="26"/>
      <c r="K11" s="25" t="s">
        <v>2249</v>
      </c>
      <c r="L11" s="53">
        <f t="shared" si="4"/>
        <v>656</v>
      </c>
      <c r="M11" s="26"/>
      <c r="N11" s="26"/>
      <c r="O11" s="26">
        <v>656</v>
      </c>
      <c r="P11" s="26"/>
      <c r="Q11" s="26"/>
      <c r="R11" s="26"/>
      <c r="S11" s="25" t="s">
        <v>2250</v>
      </c>
      <c r="T11" s="26">
        <f t="shared" si="5"/>
        <v>0</v>
      </c>
      <c r="U11" s="26"/>
      <c r="V11" s="26"/>
    </row>
    <row r="12" spans="1:22" ht="17.100000000000001" customHeight="1">
      <c r="A12" s="25" t="s">
        <v>2251</v>
      </c>
      <c r="B12" s="53">
        <f t="shared" si="3"/>
        <v>296</v>
      </c>
      <c r="C12" s="26">
        <v>296</v>
      </c>
      <c r="D12" s="26"/>
      <c r="E12" s="26"/>
      <c r="F12" s="26"/>
      <c r="G12" s="26"/>
      <c r="H12" s="26"/>
      <c r="I12" s="26"/>
      <c r="J12" s="26"/>
      <c r="K12" s="25" t="s">
        <v>2252</v>
      </c>
      <c r="L12" s="53">
        <f t="shared" si="4"/>
        <v>296</v>
      </c>
      <c r="M12" s="26"/>
      <c r="N12" s="26"/>
      <c r="O12" s="26">
        <v>296</v>
      </c>
      <c r="P12" s="26"/>
      <c r="Q12" s="26"/>
      <c r="R12" s="26"/>
      <c r="S12" s="25" t="s">
        <v>2253</v>
      </c>
      <c r="T12" s="26">
        <f t="shared" si="5"/>
        <v>0</v>
      </c>
      <c r="U12" s="26"/>
      <c r="V12" s="26"/>
    </row>
    <row r="13" spans="1:22" ht="17.100000000000001" customHeight="1">
      <c r="A13" s="25" t="s">
        <v>2254</v>
      </c>
      <c r="B13" s="53">
        <f t="shared" si="3"/>
        <v>5356</v>
      </c>
      <c r="C13" s="26">
        <v>5356</v>
      </c>
      <c r="D13" s="26"/>
      <c r="E13" s="26"/>
      <c r="F13" s="26"/>
      <c r="G13" s="26"/>
      <c r="H13" s="26"/>
      <c r="I13" s="26"/>
      <c r="J13" s="26"/>
      <c r="K13" s="25" t="s">
        <v>2255</v>
      </c>
      <c r="L13" s="53">
        <f t="shared" si="4"/>
        <v>5356</v>
      </c>
      <c r="M13" s="26">
        <v>2330</v>
      </c>
      <c r="N13" s="26"/>
      <c r="O13" s="26">
        <v>3026</v>
      </c>
      <c r="P13" s="26"/>
      <c r="Q13" s="26"/>
      <c r="R13" s="26"/>
      <c r="S13" s="25" t="s">
        <v>2256</v>
      </c>
      <c r="T13" s="26">
        <f t="shared" si="5"/>
        <v>0</v>
      </c>
      <c r="U13" s="26"/>
      <c r="V13" s="26"/>
    </row>
    <row r="14" spans="1:22" ht="17.100000000000001" customHeight="1">
      <c r="A14" s="25" t="s">
        <v>2257</v>
      </c>
      <c r="B14" s="53">
        <f t="shared" si="3"/>
        <v>1024</v>
      </c>
      <c r="C14" s="26">
        <v>1024</v>
      </c>
      <c r="D14" s="26"/>
      <c r="E14" s="26"/>
      <c r="F14" s="26"/>
      <c r="G14" s="26"/>
      <c r="H14" s="26"/>
      <c r="I14" s="26"/>
      <c r="J14" s="26"/>
      <c r="K14" s="25" t="s">
        <v>2258</v>
      </c>
      <c r="L14" s="53">
        <f t="shared" si="4"/>
        <v>1024</v>
      </c>
      <c r="M14" s="26">
        <v>850</v>
      </c>
      <c r="N14" s="26"/>
      <c r="O14" s="26">
        <v>174</v>
      </c>
      <c r="P14" s="26"/>
      <c r="Q14" s="26"/>
      <c r="R14" s="26"/>
      <c r="S14" s="25" t="s">
        <v>2259</v>
      </c>
      <c r="T14" s="26">
        <f t="shared" si="5"/>
        <v>0</v>
      </c>
      <c r="U14" s="26"/>
      <c r="V14" s="26"/>
    </row>
    <row r="15" spans="1:22" ht="17.100000000000001" customHeight="1">
      <c r="A15" s="25" t="s">
        <v>2260</v>
      </c>
      <c r="B15" s="53">
        <f t="shared" si="3"/>
        <v>62</v>
      </c>
      <c r="C15" s="26"/>
      <c r="D15" s="26">
        <v>19</v>
      </c>
      <c r="E15" s="26"/>
      <c r="F15" s="26">
        <v>43</v>
      </c>
      <c r="G15" s="26"/>
      <c r="H15" s="26"/>
      <c r="I15" s="26"/>
      <c r="J15" s="26"/>
      <c r="K15" s="25" t="s">
        <v>2261</v>
      </c>
      <c r="L15" s="53">
        <f t="shared" si="4"/>
        <v>43</v>
      </c>
      <c r="M15" s="26"/>
      <c r="N15" s="26"/>
      <c r="O15" s="26">
        <v>43</v>
      </c>
      <c r="P15" s="26"/>
      <c r="Q15" s="26"/>
      <c r="R15" s="26"/>
      <c r="S15" s="25" t="s">
        <v>2262</v>
      </c>
      <c r="T15" s="26">
        <f t="shared" si="5"/>
        <v>19</v>
      </c>
      <c r="U15" s="26"/>
      <c r="V15" s="26">
        <v>19</v>
      </c>
    </row>
    <row r="16" spans="1:22" ht="17.100000000000001" customHeight="1">
      <c r="A16" s="25" t="s">
        <v>2263</v>
      </c>
      <c r="B16" s="53">
        <f t="shared" si="3"/>
        <v>0</v>
      </c>
      <c r="C16" s="26"/>
      <c r="D16" s="26"/>
      <c r="E16" s="26"/>
      <c r="F16" s="26"/>
      <c r="G16" s="26"/>
      <c r="H16" s="26"/>
      <c r="I16" s="26"/>
      <c r="J16" s="26"/>
      <c r="K16" s="25" t="s">
        <v>2264</v>
      </c>
      <c r="L16" s="53">
        <f t="shared" si="4"/>
        <v>0</v>
      </c>
      <c r="M16" s="26"/>
      <c r="N16" s="26"/>
      <c r="O16" s="26"/>
      <c r="P16" s="26"/>
      <c r="Q16" s="26"/>
      <c r="R16" s="26"/>
      <c r="S16" s="25" t="s">
        <v>2265</v>
      </c>
      <c r="T16" s="26">
        <f t="shared" si="5"/>
        <v>0</v>
      </c>
      <c r="U16" s="26"/>
      <c r="V16" s="26"/>
    </row>
    <row r="17" spans="1:22" ht="17.100000000000001" customHeight="1">
      <c r="A17" s="25" t="s">
        <v>2266</v>
      </c>
      <c r="B17" s="53">
        <f t="shared" si="3"/>
        <v>0</v>
      </c>
      <c r="C17" s="26"/>
      <c r="D17" s="26"/>
      <c r="E17" s="26"/>
      <c r="F17" s="26"/>
      <c r="G17" s="26"/>
      <c r="H17" s="26"/>
      <c r="I17" s="26"/>
      <c r="J17" s="26"/>
      <c r="K17" s="25" t="s">
        <v>2267</v>
      </c>
      <c r="L17" s="53">
        <f t="shared" si="4"/>
        <v>0</v>
      </c>
      <c r="M17" s="26"/>
      <c r="N17" s="26"/>
      <c r="O17" s="26"/>
      <c r="P17" s="26"/>
      <c r="Q17" s="26"/>
      <c r="R17" s="26"/>
      <c r="S17" s="25" t="s">
        <v>2268</v>
      </c>
      <c r="T17" s="26">
        <f t="shared" si="5"/>
        <v>0</v>
      </c>
      <c r="U17" s="26"/>
      <c r="V17" s="26"/>
    </row>
    <row r="18" spans="1:22" ht="17.100000000000001" customHeight="1">
      <c r="A18" s="25" t="s">
        <v>2269</v>
      </c>
      <c r="B18" s="53">
        <f t="shared" si="3"/>
        <v>1717</v>
      </c>
      <c r="C18" s="26"/>
      <c r="D18" s="26">
        <v>700</v>
      </c>
      <c r="E18" s="26"/>
      <c r="F18" s="26">
        <v>1017</v>
      </c>
      <c r="G18" s="26"/>
      <c r="H18" s="26"/>
      <c r="I18" s="26"/>
      <c r="J18" s="26"/>
      <c r="K18" s="25" t="s">
        <v>2270</v>
      </c>
      <c r="L18" s="53">
        <f t="shared" si="4"/>
        <v>587</v>
      </c>
      <c r="M18" s="26">
        <v>587</v>
      </c>
      <c r="N18" s="26"/>
      <c r="O18" s="26"/>
      <c r="P18" s="26"/>
      <c r="Q18" s="26"/>
      <c r="R18" s="26"/>
      <c r="S18" s="25" t="s">
        <v>2271</v>
      </c>
      <c r="T18" s="26">
        <f t="shared" si="5"/>
        <v>1130</v>
      </c>
      <c r="U18" s="26"/>
      <c r="V18" s="26">
        <v>1130</v>
      </c>
    </row>
    <row r="19" spans="1:22" ht="17.100000000000001" customHeight="1">
      <c r="A19" s="25" t="s">
        <v>2272</v>
      </c>
      <c r="B19" s="53">
        <f t="shared" si="3"/>
        <v>90</v>
      </c>
      <c r="C19" s="26"/>
      <c r="D19" s="26">
        <v>46</v>
      </c>
      <c r="E19" s="26"/>
      <c r="F19" s="26">
        <v>44</v>
      </c>
      <c r="G19" s="26"/>
      <c r="H19" s="26"/>
      <c r="I19" s="26"/>
      <c r="J19" s="26"/>
      <c r="K19" s="25" t="s">
        <v>2273</v>
      </c>
      <c r="L19" s="53">
        <f t="shared" si="4"/>
        <v>58</v>
      </c>
      <c r="M19" s="26">
        <v>14</v>
      </c>
      <c r="N19" s="26"/>
      <c r="O19" s="26">
        <v>44</v>
      </c>
      <c r="P19" s="26"/>
      <c r="Q19" s="26"/>
      <c r="R19" s="26"/>
      <c r="S19" s="25" t="s">
        <v>2274</v>
      </c>
      <c r="T19" s="26">
        <f t="shared" si="5"/>
        <v>32</v>
      </c>
      <c r="U19" s="26"/>
      <c r="V19" s="26">
        <v>32</v>
      </c>
    </row>
    <row r="20" spans="1:22" ht="17.100000000000001" customHeight="1">
      <c r="A20" s="25" t="s">
        <v>2275</v>
      </c>
      <c r="B20" s="53">
        <f t="shared" si="3"/>
        <v>0</v>
      </c>
      <c r="C20" s="26"/>
      <c r="D20" s="26"/>
      <c r="E20" s="26"/>
      <c r="F20" s="26"/>
      <c r="G20" s="26"/>
      <c r="H20" s="26"/>
      <c r="I20" s="26"/>
      <c r="J20" s="26"/>
      <c r="K20" s="25" t="s">
        <v>2276</v>
      </c>
      <c r="L20" s="53">
        <f t="shared" si="4"/>
        <v>0</v>
      </c>
      <c r="M20" s="26"/>
      <c r="N20" s="26"/>
      <c r="O20" s="26"/>
      <c r="P20" s="26"/>
      <c r="Q20" s="26"/>
      <c r="R20" s="26"/>
      <c r="S20" s="25" t="s">
        <v>2277</v>
      </c>
      <c r="T20" s="26">
        <f t="shared" si="5"/>
        <v>0</v>
      </c>
      <c r="U20" s="26"/>
      <c r="V20" s="26"/>
    </row>
    <row r="21" spans="1:22" ht="17.100000000000001" customHeight="1">
      <c r="A21" s="25" t="s">
        <v>2278</v>
      </c>
      <c r="B21" s="53">
        <f t="shared" si="3"/>
        <v>0</v>
      </c>
      <c r="C21" s="26"/>
      <c r="D21" s="26"/>
      <c r="E21" s="26"/>
      <c r="F21" s="26"/>
      <c r="G21" s="26"/>
      <c r="H21" s="26"/>
      <c r="I21" s="26"/>
      <c r="J21" s="26"/>
      <c r="K21" s="25" t="s">
        <v>2279</v>
      </c>
      <c r="L21" s="53">
        <f t="shared" si="4"/>
        <v>0</v>
      </c>
      <c r="M21" s="26"/>
      <c r="N21" s="26"/>
      <c r="O21" s="26"/>
      <c r="P21" s="26"/>
      <c r="Q21" s="26"/>
      <c r="R21" s="26"/>
      <c r="S21" s="25" t="s">
        <v>2280</v>
      </c>
      <c r="T21" s="26">
        <f t="shared" si="5"/>
        <v>0</v>
      </c>
      <c r="U21" s="26"/>
      <c r="V21" s="26"/>
    </row>
    <row r="22" spans="1:22" ht="17.100000000000001" customHeight="1">
      <c r="A22" s="25" t="s">
        <v>2281</v>
      </c>
      <c r="B22" s="53">
        <f t="shared" si="3"/>
        <v>0</v>
      </c>
      <c r="C22" s="26"/>
      <c r="D22" s="26"/>
      <c r="E22" s="26"/>
      <c r="F22" s="26"/>
      <c r="G22" s="26"/>
      <c r="H22" s="26"/>
      <c r="I22" s="26"/>
      <c r="J22" s="26"/>
      <c r="K22" s="25" t="s">
        <v>2282</v>
      </c>
      <c r="L22" s="53">
        <f t="shared" si="4"/>
        <v>0</v>
      </c>
      <c r="M22" s="26"/>
      <c r="N22" s="26"/>
      <c r="O22" s="26"/>
      <c r="P22" s="26"/>
      <c r="Q22" s="26"/>
      <c r="R22" s="26"/>
      <c r="S22" s="25" t="s">
        <v>2283</v>
      </c>
      <c r="T22" s="26">
        <f t="shared" si="5"/>
        <v>0</v>
      </c>
      <c r="U22" s="26"/>
      <c r="V22" s="26"/>
    </row>
    <row r="23" spans="1:22" ht="17.100000000000001" customHeight="1">
      <c r="A23" s="25" t="s">
        <v>2284</v>
      </c>
      <c r="B23" s="53">
        <f t="shared" si="3"/>
        <v>0</v>
      </c>
      <c r="C23" s="26"/>
      <c r="D23" s="26"/>
      <c r="E23" s="26"/>
      <c r="F23" s="26"/>
      <c r="G23" s="26"/>
      <c r="H23" s="26"/>
      <c r="I23" s="26"/>
      <c r="J23" s="26"/>
      <c r="K23" s="25" t="s">
        <v>2285</v>
      </c>
      <c r="L23" s="53">
        <f t="shared" si="4"/>
        <v>0</v>
      </c>
      <c r="M23" s="26"/>
      <c r="N23" s="26"/>
      <c r="O23" s="26"/>
      <c r="P23" s="26"/>
      <c r="Q23" s="26"/>
      <c r="R23" s="26"/>
      <c r="S23" s="25" t="s">
        <v>2286</v>
      </c>
      <c r="T23" s="26">
        <f t="shared" si="5"/>
        <v>0</v>
      </c>
      <c r="U23" s="26"/>
      <c r="V23" s="26"/>
    </row>
    <row r="24" spans="1:22" ht="17.100000000000001" customHeight="1">
      <c r="A24" s="25" t="s">
        <v>2287</v>
      </c>
      <c r="B24" s="53">
        <f t="shared" si="3"/>
        <v>0</v>
      </c>
      <c r="C24" s="26"/>
      <c r="D24" s="26"/>
      <c r="E24" s="26"/>
      <c r="F24" s="26"/>
      <c r="G24" s="26"/>
      <c r="H24" s="26"/>
      <c r="I24" s="26"/>
      <c r="J24" s="26"/>
      <c r="K24" s="25" t="s">
        <v>2288</v>
      </c>
      <c r="L24" s="53">
        <f t="shared" si="4"/>
        <v>0</v>
      </c>
      <c r="M24" s="26"/>
      <c r="N24" s="26"/>
      <c r="O24" s="26"/>
      <c r="P24" s="26"/>
      <c r="Q24" s="26"/>
      <c r="R24" s="26"/>
      <c r="S24" s="25" t="s">
        <v>2289</v>
      </c>
      <c r="T24" s="26">
        <f t="shared" si="5"/>
        <v>0</v>
      </c>
      <c r="U24" s="26"/>
      <c r="V24" s="26"/>
    </row>
    <row r="25" spans="1:22" ht="17.100000000000001" customHeight="1">
      <c r="A25" s="25" t="s">
        <v>2290</v>
      </c>
      <c r="B25" s="53">
        <f t="shared" si="3"/>
        <v>0</v>
      </c>
      <c r="C25" s="26"/>
      <c r="D25" s="26"/>
      <c r="E25" s="26"/>
      <c r="F25" s="26"/>
      <c r="G25" s="26"/>
      <c r="H25" s="26"/>
      <c r="I25" s="26"/>
      <c r="J25" s="26"/>
      <c r="K25" s="25" t="s">
        <v>2291</v>
      </c>
      <c r="L25" s="53">
        <f t="shared" si="4"/>
        <v>0</v>
      </c>
      <c r="M25" s="26"/>
      <c r="N25" s="26"/>
      <c r="O25" s="26"/>
      <c r="P25" s="26"/>
      <c r="Q25" s="26"/>
      <c r="R25" s="26"/>
      <c r="S25" s="25" t="s">
        <v>2292</v>
      </c>
      <c r="T25" s="26">
        <f t="shared" si="5"/>
        <v>0</v>
      </c>
      <c r="U25" s="26"/>
      <c r="V25" s="26"/>
    </row>
    <row r="26" spans="1:22" ht="17.100000000000001" customHeight="1">
      <c r="A26" s="25" t="s">
        <v>2293</v>
      </c>
      <c r="B26" s="53">
        <f t="shared" si="3"/>
        <v>3456</v>
      </c>
      <c r="C26" s="26"/>
      <c r="D26" s="26">
        <v>1546</v>
      </c>
      <c r="E26" s="26"/>
      <c r="F26" s="26">
        <v>1910</v>
      </c>
      <c r="G26" s="26"/>
      <c r="H26" s="26"/>
      <c r="I26" s="26"/>
      <c r="J26" s="26"/>
      <c r="K26" s="25" t="s">
        <v>2294</v>
      </c>
      <c r="L26" s="53">
        <f t="shared" si="4"/>
        <v>2872</v>
      </c>
      <c r="M26" s="26">
        <v>962</v>
      </c>
      <c r="N26" s="26"/>
      <c r="O26" s="26">
        <v>1910</v>
      </c>
      <c r="P26" s="26"/>
      <c r="Q26" s="26"/>
      <c r="R26" s="26"/>
      <c r="S26" s="25" t="s">
        <v>2295</v>
      </c>
      <c r="T26" s="26">
        <f t="shared" si="5"/>
        <v>584</v>
      </c>
      <c r="U26" s="26"/>
      <c r="V26" s="26">
        <v>584</v>
      </c>
    </row>
    <row r="27" spans="1:22" ht="17.100000000000001" customHeight="1">
      <c r="A27" s="25" t="s">
        <v>2296</v>
      </c>
      <c r="B27" s="53">
        <f t="shared" si="3"/>
        <v>51568</v>
      </c>
      <c r="C27" s="26"/>
      <c r="D27" s="26">
        <v>10562</v>
      </c>
      <c r="E27" s="26"/>
      <c r="F27" s="26">
        <v>41006</v>
      </c>
      <c r="G27" s="26"/>
      <c r="H27" s="26"/>
      <c r="I27" s="26"/>
      <c r="J27" s="26"/>
      <c r="K27" s="25" t="s">
        <v>2297</v>
      </c>
      <c r="L27" s="53">
        <f t="shared" si="4"/>
        <v>8688</v>
      </c>
      <c r="M27" s="26">
        <v>8688</v>
      </c>
      <c r="N27" s="26"/>
      <c r="O27" s="26"/>
      <c r="P27" s="26"/>
      <c r="Q27" s="26"/>
      <c r="R27" s="26"/>
      <c r="S27" s="25" t="s">
        <v>2298</v>
      </c>
      <c r="T27" s="26">
        <f t="shared" si="5"/>
        <v>42880</v>
      </c>
      <c r="U27" s="26"/>
      <c r="V27" s="26">
        <v>42880</v>
      </c>
    </row>
    <row r="28" spans="1:22" ht="17.100000000000001" customHeight="1">
      <c r="A28" s="25" t="s">
        <v>2299</v>
      </c>
      <c r="B28" s="53">
        <f t="shared" si="3"/>
        <v>72868</v>
      </c>
      <c r="C28" s="26">
        <v>1565</v>
      </c>
      <c r="D28" s="26"/>
      <c r="E28" s="26"/>
      <c r="F28" s="26">
        <v>21644</v>
      </c>
      <c r="G28" s="26">
        <v>6359</v>
      </c>
      <c r="H28" s="26">
        <v>43300</v>
      </c>
      <c r="I28" s="26"/>
      <c r="J28" s="26"/>
      <c r="K28" s="25" t="s">
        <v>2300</v>
      </c>
      <c r="L28" s="53">
        <f t="shared" si="4"/>
        <v>52770</v>
      </c>
      <c r="M28" s="26">
        <v>42040</v>
      </c>
      <c r="N28" s="26">
        <v>6560</v>
      </c>
      <c r="O28" s="26">
        <v>4170</v>
      </c>
      <c r="P28" s="26"/>
      <c r="Q28" s="26"/>
      <c r="R28" s="26"/>
      <c r="S28" s="25" t="s">
        <v>2301</v>
      </c>
      <c r="T28" s="26">
        <f t="shared" si="5"/>
        <v>20098</v>
      </c>
      <c r="U28" s="26"/>
      <c r="V28" s="26">
        <v>20098</v>
      </c>
    </row>
    <row r="29" spans="1:22" ht="17.100000000000001" customHeight="1">
      <c r="A29" s="25" t="s">
        <v>2302</v>
      </c>
      <c r="B29" s="59"/>
      <c r="C29" s="42"/>
      <c r="D29" s="42"/>
      <c r="E29" s="42"/>
      <c r="F29" s="26"/>
      <c r="G29" s="42"/>
      <c r="H29" s="42"/>
      <c r="I29" s="42"/>
      <c r="J29" s="26"/>
      <c r="K29" s="25" t="s">
        <v>2303</v>
      </c>
      <c r="L29" s="26">
        <f t="shared" si="4"/>
        <v>0</v>
      </c>
      <c r="M29" s="26"/>
      <c r="N29" s="42"/>
      <c r="O29" s="26"/>
      <c r="P29" s="42"/>
      <c r="Q29" s="42"/>
      <c r="R29" s="26"/>
      <c r="S29" s="25" t="s">
        <v>2304</v>
      </c>
      <c r="T29" s="26">
        <f>SUM(V29)</f>
        <v>0</v>
      </c>
      <c r="U29" s="42"/>
      <c r="V29" s="26"/>
    </row>
    <row r="30" spans="1:22" ht="17.100000000000001" customHeight="1">
      <c r="A30" s="21" t="s">
        <v>2305</v>
      </c>
      <c r="B30" s="53">
        <f>SUM(C30:J30)</f>
        <v>303316</v>
      </c>
      <c r="C30" s="26">
        <v>18865</v>
      </c>
      <c r="D30" s="26">
        <v>13806</v>
      </c>
      <c r="E30" s="26"/>
      <c r="F30" s="26">
        <v>109944</v>
      </c>
      <c r="G30" s="26">
        <v>30601</v>
      </c>
      <c r="H30" s="26">
        <v>130100</v>
      </c>
      <c r="I30" s="26"/>
      <c r="J30" s="26"/>
      <c r="K30" s="21" t="s">
        <v>2306</v>
      </c>
      <c r="L30" s="53">
        <f t="shared" si="4"/>
        <v>179845</v>
      </c>
      <c r="M30" s="26">
        <v>109289</v>
      </c>
      <c r="N30" s="26">
        <v>6667</v>
      </c>
      <c r="O30" s="26">
        <v>10442</v>
      </c>
      <c r="P30" s="26">
        <v>53447</v>
      </c>
      <c r="Q30" s="26"/>
      <c r="R30" s="26"/>
      <c r="S30" s="21" t="s">
        <v>2307</v>
      </c>
      <c r="T30" s="26">
        <f>SUM(U30:V30)</f>
        <v>123471</v>
      </c>
      <c r="U30" s="26"/>
      <c r="V30" s="26">
        <v>123471</v>
      </c>
    </row>
  </sheetData>
  <mergeCells count="25">
    <mergeCell ref="A1:V1"/>
    <mergeCell ref="A2:V2"/>
    <mergeCell ref="A3:V3"/>
    <mergeCell ref="A4:A5"/>
    <mergeCell ref="B4:B5"/>
    <mergeCell ref="C4:C5"/>
    <mergeCell ref="D4:D5"/>
    <mergeCell ref="E4:E5"/>
    <mergeCell ref="F4:F5"/>
    <mergeCell ref="G4:G5"/>
    <mergeCell ref="H4:H5"/>
    <mergeCell ref="I4:I5"/>
    <mergeCell ref="J4:J5"/>
    <mergeCell ref="K4:K5"/>
    <mergeCell ref="L4:L5"/>
    <mergeCell ref="M4:M5"/>
    <mergeCell ref="S4:S5"/>
    <mergeCell ref="T4:T5"/>
    <mergeCell ref="U4:U5"/>
    <mergeCell ref="V4:V5"/>
    <mergeCell ref="N4:N5"/>
    <mergeCell ref="O4:O5"/>
    <mergeCell ref="P4:P5"/>
    <mergeCell ref="Q4:Q5"/>
    <mergeCell ref="R4:R5"/>
  </mergeCells>
  <phoneticPr fontId="50" type="noConversion"/>
  <printOptions horizontalCentered="1" gridLines="1"/>
  <pageMargins left="3" right="2" top="1" bottom="1" header="0.5" footer="0"/>
  <pageSetup scale="86" pageOrder="overThenDown" orientation="landscape" blackAndWhite="1"/>
  <headerFooter alignWithMargins="0">
    <oddHeader>&amp;C@$</oddHeader>
    <oddFooter>&amp;C@&amp;- &amp;P&amp;-$</oddFooter>
  </headerFooter>
</worksheet>
</file>

<file path=xl/worksheets/sheet25.xml><?xml version="1.0" encoding="utf-8"?>
<worksheet xmlns="http://schemas.openxmlformats.org/spreadsheetml/2006/main" xmlns:r="http://schemas.openxmlformats.org/officeDocument/2006/relationships">
  <dimension ref="A1:N14"/>
  <sheetViews>
    <sheetView showGridLines="0" showZeros="0" topLeftCell="F1" workbookViewId="0">
      <selection activeCell="N22" sqref="N22"/>
    </sheetView>
  </sheetViews>
  <sheetFormatPr defaultColWidth="12.125" defaultRowHeight="17.100000000000001" customHeight="1"/>
  <cols>
    <col min="1" max="1" width="32.125" customWidth="1"/>
    <col min="2" max="7" width="16.625" customWidth="1"/>
    <col min="8" max="8" width="32.375" customWidth="1"/>
    <col min="9" max="14" width="16.625" customWidth="1"/>
  </cols>
  <sheetData>
    <row r="1" spans="1:14" ht="24.95" customHeight="1">
      <c r="A1" s="142" t="str">
        <f>'##BASEINFO'!$B$2&amp;"度"&amp;'##BASEINFO'!$B$7&amp;"政府性基金预算收支决算分级表"</f>
        <v>2025年度汤阴县政府性基金预算收支决算分级表</v>
      </c>
      <c r="B1" s="142"/>
      <c r="C1" s="142"/>
      <c r="D1" s="142"/>
      <c r="E1" s="142"/>
      <c r="F1" s="142"/>
      <c r="G1" s="142"/>
      <c r="H1" s="142"/>
      <c r="I1" s="142"/>
      <c r="J1" s="142"/>
      <c r="K1" s="142"/>
      <c r="L1" s="142"/>
      <c r="M1" s="142"/>
      <c r="N1" s="142"/>
    </row>
    <row r="2" spans="1:14" ht="17.100000000000001" customHeight="1">
      <c r="A2" s="143" t="s">
        <v>78</v>
      </c>
      <c r="B2" s="143"/>
      <c r="C2" s="143"/>
      <c r="D2" s="143"/>
      <c r="E2" s="143"/>
      <c r="F2" s="143"/>
      <c r="G2" s="143"/>
      <c r="H2" s="143"/>
      <c r="I2" s="143"/>
      <c r="J2" s="143"/>
      <c r="K2" s="143"/>
      <c r="L2" s="143"/>
      <c r="M2" s="143"/>
      <c r="N2" s="143"/>
    </row>
    <row r="3" spans="1:14" ht="17.100000000000001" customHeight="1">
      <c r="A3" s="143" t="s">
        <v>113</v>
      </c>
      <c r="B3" s="143"/>
      <c r="C3" s="143"/>
      <c r="D3" s="143"/>
      <c r="E3" s="143"/>
      <c r="F3" s="143"/>
      <c r="G3" s="143"/>
      <c r="H3" s="143"/>
      <c r="I3" s="143"/>
      <c r="J3" s="143"/>
      <c r="K3" s="143"/>
      <c r="L3" s="143"/>
      <c r="M3" s="143"/>
      <c r="N3" s="143"/>
    </row>
    <row r="4" spans="1:14" ht="17.100000000000001" customHeight="1">
      <c r="A4" s="21" t="s">
        <v>2227</v>
      </c>
      <c r="B4" s="21" t="s">
        <v>2308</v>
      </c>
      <c r="C4" s="21" t="s">
        <v>2309</v>
      </c>
      <c r="D4" s="21" t="s">
        <v>2310</v>
      </c>
      <c r="E4" s="21" t="s">
        <v>2311</v>
      </c>
      <c r="F4" s="21" t="s">
        <v>2312</v>
      </c>
      <c r="G4" s="21" t="s">
        <v>2313</v>
      </c>
      <c r="H4" s="21" t="s">
        <v>2230</v>
      </c>
      <c r="I4" s="21" t="s">
        <v>2308</v>
      </c>
      <c r="J4" s="21" t="s">
        <v>2309</v>
      </c>
      <c r="K4" s="21" t="s">
        <v>2310</v>
      </c>
      <c r="L4" s="21" t="s">
        <v>2311</v>
      </c>
      <c r="M4" s="21" t="s">
        <v>2312</v>
      </c>
      <c r="N4" s="21" t="s">
        <v>2313</v>
      </c>
    </row>
    <row r="5" spans="1:14" ht="17.100000000000001" customHeight="1">
      <c r="A5" s="25" t="s">
        <v>2245</v>
      </c>
      <c r="B5" s="26">
        <v>9968</v>
      </c>
      <c r="C5" s="26"/>
      <c r="D5" s="26"/>
      <c r="E5" s="26"/>
      <c r="F5" s="26">
        <v>9968</v>
      </c>
      <c r="G5" s="26"/>
      <c r="H5" s="25" t="s">
        <v>2246</v>
      </c>
      <c r="I5" s="26">
        <v>53796</v>
      </c>
      <c r="J5" s="26"/>
      <c r="K5" s="26"/>
      <c r="L5" s="26"/>
      <c r="M5" s="26">
        <v>53696</v>
      </c>
      <c r="N5" s="26">
        <v>100</v>
      </c>
    </row>
    <row r="6" spans="1:14" ht="17.100000000000001" customHeight="1">
      <c r="A6" s="25" t="s">
        <v>2248</v>
      </c>
      <c r="B6" s="26">
        <v>656</v>
      </c>
      <c r="C6" s="26"/>
      <c r="D6" s="26"/>
      <c r="E6" s="26"/>
      <c r="F6" s="26">
        <v>656</v>
      </c>
      <c r="G6" s="26"/>
      <c r="H6" s="25" t="s">
        <v>2249</v>
      </c>
      <c r="I6" s="26"/>
      <c r="J6" s="26"/>
      <c r="K6" s="26"/>
      <c r="L6" s="26"/>
      <c r="M6" s="26"/>
      <c r="N6" s="26"/>
    </row>
    <row r="7" spans="1:14" ht="17.100000000000001" customHeight="1">
      <c r="A7" s="25" t="s">
        <v>2251</v>
      </c>
      <c r="B7" s="26">
        <v>296</v>
      </c>
      <c r="C7" s="26"/>
      <c r="D7" s="26"/>
      <c r="E7" s="26"/>
      <c r="F7" s="26">
        <v>296</v>
      </c>
      <c r="G7" s="26"/>
      <c r="H7" s="25" t="s">
        <v>2252</v>
      </c>
      <c r="I7" s="26"/>
      <c r="J7" s="26"/>
      <c r="K7" s="26"/>
      <c r="L7" s="26"/>
      <c r="M7" s="26"/>
      <c r="N7" s="26"/>
    </row>
    <row r="8" spans="1:14" ht="17.100000000000001" customHeight="1">
      <c r="A8" s="25" t="s">
        <v>2254</v>
      </c>
      <c r="B8" s="26">
        <v>5356</v>
      </c>
      <c r="C8" s="26"/>
      <c r="D8" s="26"/>
      <c r="E8" s="26"/>
      <c r="F8" s="26">
        <v>5356</v>
      </c>
      <c r="G8" s="26"/>
      <c r="H8" s="25" t="s">
        <v>2255</v>
      </c>
      <c r="I8" s="26">
        <v>2330</v>
      </c>
      <c r="J8" s="26"/>
      <c r="K8" s="26"/>
      <c r="L8" s="26"/>
      <c r="M8" s="26">
        <v>2330</v>
      </c>
      <c r="N8" s="26"/>
    </row>
    <row r="9" spans="1:14" ht="17.100000000000001" customHeight="1">
      <c r="A9" s="25" t="s">
        <v>2257</v>
      </c>
      <c r="B9" s="26">
        <v>1024</v>
      </c>
      <c r="C9" s="26"/>
      <c r="D9" s="26"/>
      <c r="E9" s="26"/>
      <c r="F9" s="26">
        <v>1024</v>
      </c>
      <c r="G9" s="26"/>
      <c r="H9" s="25" t="s">
        <v>2258</v>
      </c>
      <c r="I9" s="26">
        <v>850</v>
      </c>
      <c r="J9" s="26"/>
      <c r="K9" s="26"/>
      <c r="L9" s="26"/>
      <c r="M9" s="26">
        <v>850</v>
      </c>
      <c r="N9" s="26"/>
    </row>
    <row r="10" spans="1:14" ht="17.100000000000001" customHeight="1">
      <c r="A10" s="25" t="s">
        <v>2278</v>
      </c>
      <c r="B10" s="26"/>
      <c r="C10" s="26"/>
      <c r="D10" s="26"/>
      <c r="E10" s="26"/>
      <c r="F10" s="26"/>
      <c r="G10" s="26"/>
      <c r="H10" s="25" t="s">
        <v>2279</v>
      </c>
      <c r="I10" s="26"/>
      <c r="J10" s="26"/>
      <c r="K10" s="26"/>
      <c r="L10" s="26"/>
      <c r="M10" s="26"/>
      <c r="N10" s="26"/>
    </row>
    <row r="11" spans="1:14" ht="17.100000000000001" customHeight="1">
      <c r="A11" s="25" t="s">
        <v>2293</v>
      </c>
      <c r="B11" s="26"/>
      <c r="C11" s="26"/>
      <c r="D11" s="26"/>
      <c r="E11" s="26"/>
      <c r="F11" s="26"/>
      <c r="G11" s="26"/>
      <c r="H11" s="25" t="s">
        <v>2294</v>
      </c>
      <c r="I11" s="26">
        <v>962</v>
      </c>
      <c r="J11" s="26"/>
      <c r="K11" s="26"/>
      <c r="L11" s="26"/>
      <c r="M11" s="26">
        <v>862</v>
      </c>
      <c r="N11" s="26">
        <v>100</v>
      </c>
    </row>
    <row r="12" spans="1:14" ht="17.100000000000001" customHeight="1">
      <c r="A12" s="25" t="s">
        <v>2314</v>
      </c>
      <c r="B12" s="53">
        <f t="shared" ref="B12" si="0">SUM(B14)-SUM(B5:B11)</f>
        <v>1565</v>
      </c>
      <c r="C12" s="53">
        <f>SUM(C14)-SUM(C5:C11)</f>
        <v>0</v>
      </c>
      <c r="D12" s="53">
        <f>SUM(D14)-SUM(D5:D11)</f>
        <v>0</v>
      </c>
      <c r="E12" s="53">
        <f>SUM(E14)-SUM(E5:E11)</f>
        <v>0</v>
      </c>
      <c r="F12" s="53">
        <f>SUM(F14)-SUM(F5:F11)</f>
        <v>1565</v>
      </c>
      <c r="G12" s="53">
        <f>SUM(G14)-SUM(G5:G11)</f>
        <v>0</v>
      </c>
      <c r="H12" s="47" t="s">
        <v>2297</v>
      </c>
      <c r="I12" s="53">
        <v>8688</v>
      </c>
      <c r="J12" s="53"/>
      <c r="K12" s="53"/>
      <c r="L12" s="53"/>
      <c r="M12" s="53">
        <v>8688</v>
      </c>
      <c r="N12" s="53"/>
    </row>
    <row r="13" spans="1:14" ht="17.100000000000001" customHeight="1">
      <c r="A13" s="25"/>
      <c r="B13" s="54"/>
      <c r="C13" s="54"/>
      <c r="D13" s="54"/>
      <c r="E13" s="54"/>
      <c r="F13" s="54"/>
      <c r="G13" s="55"/>
      <c r="H13" s="47" t="s">
        <v>2315</v>
      </c>
      <c r="I13" s="53">
        <f t="shared" ref="I13" si="1">SUM(I14)-SUM(I5:I12)</f>
        <v>42663</v>
      </c>
      <c r="J13" s="53">
        <f>SUM(J14)-SUM(J5:J12)</f>
        <v>0</v>
      </c>
      <c r="K13" s="53">
        <f>SUM(K14)-SUM(K5:K12)</f>
        <v>0</v>
      </c>
      <c r="L13" s="53">
        <f>SUM(L14)-SUM(L5:L12)</f>
        <v>0</v>
      </c>
      <c r="M13" s="53">
        <f>SUM(M14)-SUM(M5:M12)</f>
        <v>42663</v>
      </c>
      <c r="N13" s="53">
        <f>SUM(N14)-SUM(N5:N12)</f>
        <v>0</v>
      </c>
    </row>
    <row r="14" spans="1:14" ht="17.100000000000001" customHeight="1">
      <c r="A14" s="21" t="s">
        <v>166</v>
      </c>
      <c r="B14" s="26">
        <v>18865</v>
      </c>
      <c r="C14" s="26"/>
      <c r="D14" s="26"/>
      <c r="E14" s="26"/>
      <c r="F14" s="26">
        <v>18865</v>
      </c>
      <c r="G14" s="26"/>
      <c r="H14" s="21" t="s">
        <v>167</v>
      </c>
      <c r="I14" s="26">
        <v>109289</v>
      </c>
      <c r="J14" s="26"/>
      <c r="K14" s="26"/>
      <c r="L14" s="26"/>
      <c r="M14" s="26">
        <v>109089</v>
      </c>
      <c r="N14" s="26">
        <v>200</v>
      </c>
    </row>
  </sheetData>
  <mergeCells count="3">
    <mergeCell ref="A1:N1"/>
    <mergeCell ref="A2:N2"/>
    <mergeCell ref="A3:N3"/>
  </mergeCells>
  <phoneticPr fontId="50" type="noConversion"/>
  <printOptions horizontalCentered="1" verticalCentered="1" gridLines="1"/>
  <pageMargins left="3" right="2" top="1" bottom="1" header="0" footer="0"/>
  <pageSetup scale="99" pageOrder="overThenDown" orientation="landscape" blackAndWhite="1"/>
  <headerFooter alignWithMargins="0">
    <oddHeader>&amp;C@$</oddHeader>
    <oddFooter>&amp;C@&amp;- &amp;P&amp;-$</oddFooter>
  </headerFooter>
</worksheet>
</file>

<file path=xl/worksheets/sheet26.xml><?xml version="1.0" encoding="utf-8"?>
<worksheet xmlns="http://schemas.openxmlformats.org/spreadsheetml/2006/main" xmlns:r="http://schemas.openxmlformats.org/officeDocument/2006/relationships">
  <dimension ref="A1:G20"/>
  <sheetViews>
    <sheetView showGridLines="0" showZeros="0" workbookViewId="0"/>
  </sheetViews>
  <sheetFormatPr defaultColWidth="12.125" defaultRowHeight="18.2" customHeight="1"/>
  <cols>
    <col min="1" max="7" width="16.5" customWidth="1"/>
  </cols>
  <sheetData>
    <row r="1" spans="1:7" ht="18.2" customHeight="1">
      <c r="A1" s="35"/>
      <c r="B1" s="35"/>
      <c r="C1" s="35"/>
      <c r="D1" s="35"/>
      <c r="E1" s="35"/>
      <c r="F1" s="35"/>
      <c r="G1" s="35"/>
    </row>
    <row r="2" spans="1:7" ht="18.2" customHeight="1">
      <c r="A2" s="35"/>
      <c r="B2" s="35"/>
      <c r="C2" s="35"/>
      <c r="D2" s="35"/>
      <c r="E2" s="35"/>
      <c r="F2" s="35"/>
      <c r="G2" s="35"/>
    </row>
    <row r="3" spans="1:7" ht="18.2" customHeight="1">
      <c r="A3" s="35"/>
      <c r="B3" s="35"/>
      <c r="C3" s="35"/>
      <c r="D3" s="35"/>
      <c r="E3" s="35"/>
      <c r="F3" s="35"/>
      <c r="G3" s="35"/>
    </row>
    <row r="4" spans="1:7" ht="18.2" customHeight="1">
      <c r="A4" s="35"/>
      <c r="B4" s="35"/>
      <c r="C4" s="35"/>
      <c r="D4" s="35"/>
      <c r="E4" s="35"/>
      <c r="F4" s="35"/>
      <c r="G4" s="35"/>
    </row>
    <row r="5" spans="1:7" ht="18.2" customHeight="1">
      <c r="A5" s="35"/>
      <c r="B5" s="35"/>
      <c r="C5" s="35"/>
      <c r="D5" s="35"/>
      <c r="E5" s="35"/>
      <c r="F5" s="35"/>
      <c r="G5" s="35"/>
    </row>
    <row r="6" spans="1:7" ht="18.2" customHeight="1">
      <c r="A6" s="35"/>
      <c r="B6" s="35"/>
      <c r="C6" s="35"/>
      <c r="D6" s="35"/>
      <c r="E6" s="35"/>
      <c r="F6" s="35"/>
      <c r="G6" s="35"/>
    </row>
    <row r="7" spans="1:7" ht="18.2" customHeight="1">
      <c r="A7" s="35"/>
      <c r="B7" s="35"/>
      <c r="C7" s="35"/>
      <c r="D7" s="35"/>
      <c r="E7" s="35"/>
      <c r="F7" s="35"/>
      <c r="G7" s="35"/>
    </row>
    <row r="8" spans="1:7" ht="18.2" customHeight="1">
      <c r="A8" s="35"/>
      <c r="B8" s="35"/>
      <c r="C8" s="35"/>
      <c r="D8" s="35"/>
      <c r="E8" s="35"/>
      <c r="F8" s="35"/>
      <c r="G8" s="35"/>
    </row>
    <row r="9" spans="1:7" ht="33.950000000000003" customHeight="1">
      <c r="A9" s="141" t="s">
        <v>82</v>
      </c>
      <c r="B9" s="141"/>
      <c r="C9" s="141"/>
      <c r="D9" s="141"/>
      <c r="E9" s="141"/>
      <c r="F9" s="141"/>
      <c r="G9" s="141"/>
    </row>
    <row r="10" spans="1:7" ht="18.2" customHeight="1">
      <c r="A10" s="35"/>
      <c r="B10" s="35"/>
      <c r="C10" s="35"/>
      <c r="D10" s="35"/>
      <c r="E10" s="35"/>
      <c r="F10" s="35"/>
      <c r="G10" s="35"/>
    </row>
    <row r="11" spans="1:7" ht="18.2" customHeight="1">
      <c r="A11" s="35"/>
      <c r="B11" s="35"/>
      <c r="C11" s="35"/>
      <c r="D11" s="35"/>
      <c r="E11" s="35"/>
      <c r="F11" s="35"/>
      <c r="G11" s="35"/>
    </row>
    <row r="12" spans="1:7" ht="18.2" customHeight="1">
      <c r="A12" s="35"/>
      <c r="B12" s="35"/>
      <c r="C12" s="35"/>
      <c r="D12" s="35"/>
      <c r="E12" s="35"/>
      <c r="F12" s="35"/>
      <c r="G12" s="35"/>
    </row>
    <row r="13" spans="1:7" ht="18.2" customHeight="1">
      <c r="A13" s="35"/>
      <c r="B13" s="35"/>
      <c r="C13" s="35"/>
      <c r="D13" s="35"/>
      <c r="E13" s="35"/>
      <c r="F13" s="35"/>
      <c r="G13" s="35"/>
    </row>
    <row r="14" spans="1:7" ht="18.2" customHeight="1">
      <c r="A14" s="35"/>
      <c r="B14" s="35"/>
      <c r="C14" s="35"/>
      <c r="D14" s="35"/>
      <c r="E14" s="35"/>
      <c r="F14" s="35"/>
      <c r="G14" s="35"/>
    </row>
    <row r="15" spans="1:7" ht="18.2" customHeight="1">
      <c r="A15" s="35"/>
      <c r="B15" s="35"/>
      <c r="C15" s="35"/>
      <c r="D15" s="35"/>
      <c r="E15" s="35"/>
      <c r="F15" s="35"/>
      <c r="G15" s="35"/>
    </row>
    <row r="16" spans="1:7" ht="18.2" customHeight="1">
      <c r="A16" s="35"/>
      <c r="B16" s="35"/>
      <c r="C16" s="35"/>
      <c r="D16" s="35"/>
      <c r="E16" s="35"/>
      <c r="F16" s="35"/>
      <c r="G16" s="35"/>
    </row>
    <row r="17" spans="1:7" ht="18.2" customHeight="1">
      <c r="A17" s="35"/>
      <c r="B17" s="35"/>
      <c r="C17" s="35"/>
      <c r="D17" s="35"/>
      <c r="E17" s="35"/>
      <c r="F17" s="35"/>
      <c r="G17" s="35"/>
    </row>
    <row r="18" spans="1:7" ht="18.2" customHeight="1">
      <c r="A18" s="35"/>
      <c r="B18" s="35"/>
      <c r="C18" s="35"/>
      <c r="D18" s="35"/>
      <c r="E18" s="35"/>
      <c r="F18" s="35"/>
      <c r="G18" s="35"/>
    </row>
    <row r="19" spans="1:7" ht="18.2" customHeight="1">
      <c r="A19" s="35"/>
      <c r="B19" s="35"/>
      <c r="C19" s="35"/>
      <c r="D19" s="35"/>
      <c r="E19" s="35"/>
      <c r="F19" s="35"/>
      <c r="G19" s="35"/>
    </row>
    <row r="20" spans="1:7" ht="18.2" customHeight="1">
      <c r="A20" s="35"/>
      <c r="B20" s="35"/>
      <c r="C20" s="35"/>
      <c r="D20" s="35"/>
      <c r="E20" s="35"/>
      <c r="F20" s="35"/>
      <c r="G20" s="35"/>
    </row>
  </sheetData>
  <mergeCells count="1">
    <mergeCell ref="A9:G9"/>
  </mergeCells>
  <phoneticPr fontId="50" type="noConversion"/>
  <printOptions horizontalCentered="1" verticalCentered="1"/>
  <pageMargins left="0.469444444444444" right="0.25" top="0.469444444444444" bottom="0.469444444444444" header="0.28958333333333303" footer="0.28958333333333303"/>
  <pageSetup paperSize="12" pageOrder="overThenDown" orientation="landscape" blackAndWhite="1"/>
  <headerFooter alignWithMargins="0"/>
</worksheet>
</file>

<file path=xl/worksheets/sheet27.xml><?xml version="1.0" encoding="utf-8"?>
<worksheet xmlns="http://schemas.openxmlformats.org/spreadsheetml/2006/main" xmlns:r="http://schemas.openxmlformats.org/officeDocument/2006/relationships">
  <dimension ref="A1:K16"/>
  <sheetViews>
    <sheetView showGridLines="0" showZeros="0" workbookViewId="0">
      <selection activeCell="I22" sqref="I22"/>
    </sheetView>
  </sheetViews>
  <sheetFormatPr defaultColWidth="12.125" defaultRowHeight="18.75" customHeight="1"/>
  <cols>
    <col min="1" max="1" width="26.625" customWidth="1"/>
    <col min="2" max="4" width="16.625" customWidth="1"/>
    <col min="5" max="5" width="26" customWidth="1"/>
    <col min="6" max="7" width="16.625" customWidth="1"/>
    <col min="8" max="8" width="18.25" customWidth="1"/>
    <col min="9" max="13" width="13" customWidth="1"/>
  </cols>
  <sheetData>
    <row r="1" spans="1:11" ht="18.75" customHeight="1">
      <c r="A1" s="142" t="str">
        <f>'##BASEINFO'!$B$2&amp;"度"&amp;'##BASEINFO'!$B$7&amp;"国有资本经营预算收支决算总表"</f>
        <v>2025年度汤阴县国有资本经营预算收支决算总表</v>
      </c>
      <c r="B1" s="142"/>
      <c r="C1" s="142"/>
      <c r="D1" s="142"/>
      <c r="E1" s="142"/>
      <c r="F1" s="142"/>
      <c r="G1" s="142"/>
      <c r="H1" s="142"/>
      <c r="I1" s="48"/>
      <c r="J1" s="48"/>
      <c r="K1" s="48"/>
    </row>
    <row r="2" spans="1:11" ht="18.75" customHeight="1">
      <c r="B2" s="48"/>
      <c r="C2" s="48"/>
      <c r="D2" s="48"/>
      <c r="E2" s="48"/>
      <c r="F2" s="48"/>
      <c r="G2" s="48"/>
      <c r="H2" s="36" t="s">
        <v>80</v>
      </c>
      <c r="I2" s="48"/>
      <c r="J2" s="48"/>
      <c r="K2" s="48"/>
    </row>
    <row r="3" spans="1:11" ht="18.75" customHeight="1">
      <c r="A3" s="49"/>
      <c r="B3" s="50"/>
      <c r="C3" s="50"/>
      <c r="D3" s="50"/>
      <c r="E3" s="50"/>
      <c r="F3" s="50"/>
      <c r="G3" s="50"/>
      <c r="H3" s="37" t="s">
        <v>113</v>
      </c>
      <c r="I3" s="48"/>
      <c r="J3" s="48"/>
      <c r="K3" s="48"/>
    </row>
    <row r="4" spans="1:11" ht="18.75" customHeight="1">
      <c r="A4" s="38" t="s">
        <v>114</v>
      </c>
      <c r="B4" s="38" t="s">
        <v>115</v>
      </c>
      <c r="C4" s="38" t="s">
        <v>116</v>
      </c>
      <c r="D4" s="38" t="s">
        <v>117</v>
      </c>
      <c r="E4" s="38" t="s">
        <v>114</v>
      </c>
      <c r="F4" s="38" t="s">
        <v>115</v>
      </c>
      <c r="G4" s="38" t="s">
        <v>116</v>
      </c>
      <c r="H4" s="38" t="s">
        <v>117</v>
      </c>
      <c r="I4" s="51"/>
      <c r="J4" s="51"/>
      <c r="K4" s="51"/>
    </row>
    <row r="5" spans="1:11" ht="18.75" customHeight="1">
      <c r="A5" s="25" t="s">
        <v>2316</v>
      </c>
      <c r="B5" s="26"/>
      <c r="C5" s="26"/>
      <c r="D5" s="26"/>
      <c r="E5" s="25" t="s">
        <v>2317</v>
      </c>
      <c r="F5" s="26"/>
      <c r="G5" s="26">
        <v>92</v>
      </c>
      <c r="H5" s="26"/>
      <c r="I5" s="52"/>
      <c r="J5" s="52"/>
      <c r="K5" s="52"/>
    </row>
    <row r="6" spans="1:11" ht="18.75" customHeight="1">
      <c r="A6" s="25" t="s">
        <v>2318</v>
      </c>
      <c r="B6" s="26"/>
      <c r="C6" s="26"/>
      <c r="D6" s="26"/>
      <c r="E6" s="25" t="s">
        <v>2319</v>
      </c>
      <c r="F6" s="26"/>
      <c r="G6" s="26"/>
      <c r="H6" s="26"/>
      <c r="I6" s="52"/>
      <c r="J6" s="52"/>
      <c r="K6" s="52"/>
    </row>
    <row r="7" spans="1:11" ht="18.75" customHeight="1">
      <c r="A7" s="25" t="s">
        <v>2320</v>
      </c>
      <c r="B7" s="26"/>
      <c r="C7" s="26"/>
      <c r="D7" s="26"/>
      <c r="E7" s="25" t="s">
        <v>2321</v>
      </c>
      <c r="F7" s="26"/>
      <c r="G7" s="26"/>
      <c r="H7" s="26"/>
      <c r="I7" s="52"/>
      <c r="J7" s="52"/>
      <c r="K7" s="52"/>
    </row>
    <row r="8" spans="1:11" ht="18.75" customHeight="1">
      <c r="A8" s="25" t="s">
        <v>2322</v>
      </c>
      <c r="B8" s="26"/>
      <c r="C8" s="26"/>
      <c r="D8" s="26"/>
      <c r="E8" s="25" t="s">
        <v>2323</v>
      </c>
      <c r="F8" s="26"/>
      <c r="G8" s="26"/>
      <c r="H8" s="26"/>
      <c r="I8" s="52"/>
      <c r="J8" s="52"/>
      <c r="K8" s="52"/>
    </row>
    <row r="9" spans="1:11" ht="18.75" customHeight="1">
      <c r="A9" s="25" t="s">
        <v>2324</v>
      </c>
      <c r="B9" s="26"/>
      <c r="C9" s="26"/>
      <c r="D9" s="26"/>
      <c r="E9" s="25"/>
      <c r="F9" s="42"/>
      <c r="G9" s="42"/>
      <c r="H9" s="42"/>
      <c r="I9" s="52"/>
      <c r="J9" s="52"/>
      <c r="K9" s="52"/>
    </row>
    <row r="10" spans="1:11" ht="18.75" customHeight="1">
      <c r="A10" s="21" t="s">
        <v>166</v>
      </c>
      <c r="B10" s="26"/>
      <c r="C10" s="26"/>
      <c r="D10" s="26"/>
      <c r="E10" s="21" t="s">
        <v>167</v>
      </c>
      <c r="F10" s="26"/>
      <c r="G10" s="26">
        <v>92</v>
      </c>
      <c r="H10" s="26"/>
      <c r="I10" s="52"/>
      <c r="J10" s="52"/>
      <c r="K10" s="52"/>
    </row>
    <row r="11" spans="1:11" ht="18.75" customHeight="1">
      <c r="A11" s="25" t="s">
        <v>1270</v>
      </c>
      <c r="B11" s="42"/>
      <c r="C11" s="42"/>
      <c r="D11" s="26">
        <v>46</v>
      </c>
      <c r="E11" s="25" t="s">
        <v>1271</v>
      </c>
      <c r="F11" s="42"/>
      <c r="G11" s="42"/>
      <c r="H11" s="26"/>
      <c r="I11" s="52"/>
      <c r="J11" s="52"/>
      <c r="K11" s="52"/>
    </row>
    <row r="12" spans="1:11" ht="18.75" customHeight="1">
      <c r="A12" s="25" t="s">
        <v>1276</v>
      </c>
      <c r="B12" s="42"/>
      <c r="C12" s="42"/>
      <c r="D12" s="26">
        <v>46</v>
      </c>
      <c r="E12" s="25"/>
      <c r="F12" s="42"/>
      <c r="G12" s="42"/>
      <c r="H12" s="42"/>
      <c r="I12" s="52"/>
      <c r="J12" s="52"/>
      <c r="K12" s="52"/>
    </row>
    <row r="13" spans="1:11" ht="18.75" customHeight="1">
      <c r="A13" s="25" t="s">
        <v>1288</v>
      </c>
      <c r="B13" s="42"/>
      <c r="C13" s="42"/>
      <c r="D13" s="26"/>
      <c r="E13" s="25" t="s">
        <v>1289</v>
      </c>
      <c r="F13" s="42"/>
      <c r="G13" s="42"/>
      <c r="H13" s="26"/>
      <c r="I13" s="52"/>
      <c r="J13" s="52"/>
      <c r="K13" s="52"/>
    </row>
    <row r="14" spans="1:11" ht="18.75" customHeight="1">
      <c r="A14" s="25"/>
      <c r="B14" s="42"/>
      <c r="C14" s="42"/>
      <c r="D14" s="42"/>
      <c r="E14" s="25" t="s">
        <v>1278</v>
      </c>
      <c r="F14" s="42"/>
      <c r="G14" s="42"/>
      <c r="H14" s="26"/>
      <c r="I14" s="52"/>
      <c r="J14" s="52"/>
      <c r="K14" s="52"/>
    </row>
    <row r="15" spans="1:11" ht="18.75" customHeight="1">
      <c r="A15" s="25"/>
      <c r="B15" s="42"/>
      <c r="C15" s="42"/>
      <c r="D15" s="42"/>
      <c r="E15" s="25" t="s">
        <v>1291</v>
      </c>
      <c r="F15" s="42"/>
      <c r="G15" s="42"/>
      <c r="H15" s="26">
        <v>92</v>
      </c>
      <c r="I15" s="52"/>
      <c r="J15" s="52"/>
      <c r="K15" s="52"/>
    </row>
    <row r="16" spans="1:11" ht="18.75" customHeight="1">
      <c r="A16" s="21" t="s">
        <v>1294</v>
      </c>
      <c r="B16" s="42"/>
      <c r="C16" s="42"/>
      <c r="D16" s="26">
        <v>92</v>
      </c>
      <c r="E16" s="21" t="s">
        <v>1295</v>
      </c>
      <c r="F16" s="42"/>
      <c r="G16" s="42"/>
      <c r="H16" s="26">
        <v>92</v>
      </c>
      <c r="I16" s="52"/>
      <c r="J16" s="52"/>
      <c r="K16" s="52"/>
    </row>
  </sheetData>
  <mergeCells count="1">
    <mergeCell ref="A1:H1"/>
  </mergeCells>
  <phoneticPr fontId="50" type="noConversion"/>
  <printOptions horizontalCentered="1" verticalCentered="1" gridLines="1"/>
  <pageMargins left="3" right="2" top="1" bottom="1" header="0.5" footer="0"/>
  <pageSetup pageOrder="overThenDown" orientation="landscape" blackAndWhite="1"/>
  <headerFooter alignWithMargins="0">
    <oddHeader>&amp;C@$</oddHeader>
    <oddFooter>&amp;C@&amp;- &amp;P&amp;-$</oddFooter>
  </headerFooter>
</worksheet>
</file>

<file path=xl/worksheets/sheet28.xml><?xml version="1.0" encoding="utf-8"?>
<worksheet xmlns="http://schemas.openxmlformats.org/spreadsheetml/2006/main" xmlns:r="http://schemas.openxmlformats.org/officeDocument/2006/relationships">
  <dimension ref="A1:K16"/>
  <sheetViews>
    <sheetView showGridLines="0" showZeros="0" workbookViewId="0">
      <selection activeCell="I7" sqref="I7"/>
    </sheetView>
  </sheetViews>
  <sheetFormatPr defaultColWidth="12.125" defaultRowHeight="18.75" customHeight="1"/>
  <cols>
    <col min="1" max="1" width="26.625" customWidth="1"/>
    <col min="2" max="4" width="16.625" customWidth="1"/>
    <col min="5" max="5" width="26" customWidth="1"/>
    <col min="6" max="7" width="16.625" customWidth="1"/>
    <col min="8" max="8" width="17" customWidth="1"/>
    <col min="9" max="12" width="18.75" customWidth="1"/>
  </cols>
  <sheetData>
    <row r="1" spans="1:11" ht="18.75" customHeight="1">
      <c r="A1" s="142" t="str">
        <f>'##BASEINFO'!$B$2&amp;"度"&amp;'##BASEINFO'!$B$7&amp;"国有资本经营预算收支决算总表"</f>
        <v>2025年度汤阴县国有资本经营预算收支决算总表</v>
      </c>
      <c r="B1" s="142"/>
      <c r="C1" s="142"/>
      <c r="D1" s="142"/>
      <c r="E1" s="142"/>
      <c r="F1" s="142"/>
      <c r="G1" s="142"/>
      <c r="H1" s="142"/>
      <c r="I1" s="48"/>
      <c r="J1" s="48"/>
      <c r="K1" s="48"/>
    </row>
    <row r="2" spans="1:11" ht="18.75" customHeight="1">
      <c r="B2" s="48"/>
      <c r="C2" s="48"/>
      <c r="D2" s="48"/>
      <c r="E2" s="48"/>
      <c r="F2" s="48"/>
      <c r="G2" s="48"/>
      <c r="H2" s="36" t="s">
        <v>83</v>
      </c>
      <c r="I2" s="48"/>
      <c r="J2" s="48"/>
      <c r="K2" s="48"/>
    </row>
    <row r="3" spans="1:11" ht="18.75" customHeight="1">
      <c r="A3" s="49"/>
      <c r="B3" s="50"/>
      <c r="C3" s="50"/>
      <c r="D3" s="50"/>
      <c r="E3" s="50"/>
      <c r="F3" s="50"/>
      <c r="G3" s="50"/>
      <c r="H3" s="37" t="s">
        <v>113</v>
      </c>
      <c r="I3" s="48"/>
      <c r="J3" s="48"/>
      <c r="K3" s="48"/>
    </row>
    <row r="4" spans="1:11" ht="18.75" customHeight="1">
      <c r="A4" s="38" t="s">
        <v>114</v>
      </c>
      <c r="B4" s="38" t="s">
        <v>115</v>
      </c>
      <c r="C4" s="38" t="s">
        <v>116</v>
      </c>
      <c r="D4" s="38" t="s">
        <v>117</v>
      </c>
      <c r="E4" s="38" t="s">
        <v>114</v>
      </c>
      <c r="F4" s="38" t="s">
        <v>115</v>
      </c>
      <c r="G4" s="38" t="s">
        <v>116</v>
      </c>
      <c r="H4" s="38" t="s">
        <v>117</v>
      </c>
      <c r="I4" s="51"/>
      <c r="J4" s="51"/>
      <c r="K4" s="51"/>
    </row>
    <row r="5" spans="1:11" ht="18.75" customHeight="1">
      <c r="A5" s="25" t="s">
        <v>2316</v>
      </c>
      <c r="B5" s="26"/>
      <c r="C5" s="26"/>
      <c r="D5" s="26"/>
      <c r="E5" s="25" t="s">
        <v>2317</v>
      </c>
      <c r="F5" s="26"/>
      <c r="G5" s="26">
        <v>92</v>
      </c>
      <c r="H5" s="26"/>
      <c r="I5" s="52"/>
      <c r="J5" s="52"/>
      <c r="K5" s="52"/>
    </row>
    <row r="6" spans="1:11" ht="18.75" customHeight="1">
      <c r="A6" s="25" t="s">
        <v>2318</v>
      </c>
      <c r="B6" s="26"/>
      <c r="C6" s="26"/>
      <c r="D6" s="26"/>
      <c r="E6" s="25" t="s">
        <v>2319</v>
      </c>
      <c r="F6" s="26"/>
      <c r="G6" s="26"/>
      <c r="H6" s="26"/>
      <c r="I6" s="52"/>
      <c r="J6" s="52"/>
      <c r="K6" s="52"/>
    </row>
    <row r="7" spans="1:11" ht="18.75" customHeight="1">
      <c r="A7" s="25" t="s">
        <v>2320</v>
      </c>
      <c r="B7" s="26"/>
      <c r="C7" s="26"/>
      <c r="D7" s="26"/>
      <c r="E7" s="25" t="s">
        <v>2321</v>
      </c>
      <c r="F7" s="26"/>
      <c r="G7" s="26"/>
      <c r="H7" s="26"/>
      <c r="I7" s="52"/>
      <c r="J7" s="52"/>
      <c r="K7" s="52"/>
    </row>
    <row r="8" spans="1:11" ht="18.75" customHeight="1">
      <c r="A8" s="25" t="s">
        <v>2322</v>
      </c>
      <c r="B8" s="26"/>
      <c r="C8" s="26"/>
      <c r="D8" s="26"/>
      <c r="E8" s="25" t="s">
        <v>2323</v>
      </c>
      <c r="F8" s="26"/>
      <c r="G8" s="26"/>
      <c r="H8" s="26"/>
      <c r="I8" s="52"/>
      <c r="J8" s="52"/>
      <c r="K8" s="52"/>
    </row>
    <row r="9" spans="1:11" ht="18.75" customHeight="1">
      <c r="A9" s="25" t="s">
        <v>2324</v>
      </c>
      <c r="B9" s="26"/>
      <c r="C9" s="26"/>
      <c r="D9" s="26"/>
      <c r="E9" s="25"/>
      <c r="F9" s="42"/>
      <c r="G9" s="42"/>
      <c r="H9" s="42"/>
      <c r="I9" s="52"/>
      <c r="J9" s="52"/>
      <c r="K9" s="52"/>
    </row>
    <row r="10" spans="1:11" ht="18.75" customHeight="1">
      <c r="A10" s="21" t="s">
        <v>166</v>
      </c>
      <c r="B10" s="26"/>
      <c r="C10" s="26"/>
      <c r="D10" s="26"/>
      <c r="E10" s="21" t="s">
        <v>167</v>
      </c>
      <c r="F10" s="26"/>
      <c r="G10" s="26">
        <v>92</v>
      </c>
      <c r="H10" s="26"/>
      <c r="I10" s="52"/>
      <c r="J10" s="52"/>
      <c r="K10" s="52"/>
    </row>
    <row r="11" spans="1:11" ht="18.75" customHeight="1">
      <c r="A11" s="25" t="s">
        <v>1270</v>
      </c>
      <c r="B11" s="42"/>
      <c r="C11" s="42"/>
      <c r="D11" s="26">
        <v>46</v>
      </c>
      <c r="E11" s="25" t="s">
        <v>1271</v>
      </c>
      <c r="F11" s="42"/>
      <c r="G11" s="42"/>
      <c r="H11" s="26"/>
      <c r="I11" s="52"/>
      <c r="J11" s="52"/>
      <c r="K11" s="52"/>
    </row>
    <row r="12" spans="1:11" ht="18.75" customHeight="1">
      <c r="A12" s="25" t="s">
        <v>1276</v>
      </c>
      <c r="B12" s="42"/>
      <c r="C12" s="42"/>
      <c r="D12" s="26">
        <v>46</v>
      </c>
      <c r="E12" s="25"/>
      <c r="F12" s="42"/>
      <c r="G12" s="42"/>
      <c r="H12" s="42"/>
      <c r="I12" s="52"/>
      <c r="J12" s="52"/>
      <c r="K12" s="52"/>
    </row>
    <row r="13" spans="1:11" ht="18.75" customHeight="1">
      <c r="A13" s="25" t="s">
        <v>1288</v>
      </c>
      <c r="B13" s="42"/>
      <c r="C13" s="42"/>
      <c r="D13" s="26"/>
      <c r="E13" s="25" t="s">
        <v>1289</v>
      </c>
      <c r="F13" s="42"/>
      <c r="G13" s="42"/>
      <c r="H13" s="26"/>
      <c r="I13" s="52"/>
      <c r="J13" s="52"/>
      <c r="K13" s="52"/>
    </row>
    <row r="14" spans="1:11" ht="18.75" customHeight="1">
      <c r="A14" s="25"/>
      <c r="B14" s="42"/>
      <c r="C14" s="42"/>
      <c r="D14" s="42"/>
      <c r="E14" s="25" t="s">
        <v>1278</v>
      </c>
      <c r="F14" s="42"/>
      <c r="G14" s="42"/>
      <c r="H14" s="26"/>
      <c r="I14" s="52"/>
      <c r="J14" s="52"/>
      <c r="K14" s="52"/>
    </row>
    <row r="15" spans="1:11" ht="18.75" customHeight="1">
      <c r="A15" s="25"/>
      <c r="B15" s="42"/>
      <c r="C15" s="42"/>
      <c r="D15" s="42"/>
      <c r="E15" s="25" t="s">
        <v>1291</v>
      </c>
      <c r="F15" s="42"/>
      <c r="G15" s="42"/>
      <c r="H15" s="26">
        <v>92</v>
      </c>
      <c r="I15" s="52"/>
      <c r="J15" s="52"/>
      <c r="K15" s="52"/>
    </row>
    <row r="16" spans="1:11" ht="18.75" customHeight="1">
      <c r="A16" s="21" t="s">
        <v>1294</v>
      </c>
      <c r="B16" s="42"/>
      <c r="C16" s="42"/>
      <c r="D16" s="26">
        <v>92</v>
      </c>
      <c r="E16" s="21" t="s">
        <v>1295</v>
      </c>
      <c r="F16" s="42"/>
      <c r="G16" s="42"/>
      <c r="H16" s="26">
        <v>92</v>
      </c>
      <c r="I16" s="52"/>
      <c r="J16" s="52"/>
      <c r="K16" s="52"/>
    </row>
  </sheetData>
  <mergeCells count="1">
    <mergeCell ref="A1:H1"/>
  </mergeCells>
  <phoneticPr fontId="50" type="noConversion"/>
  <printOptions horizontalCentered="1" verticalCentered="1" gridLines="1"/>
  <pageMargins left="3" right="2" top="1" bottom="1" header="0.5" footer="0"/>
  <pageSetup pageOrder="overThenDown" orientation="landscape" blackAndWhite="1"/>
  <headerFooter alignWithMargins="0">
    <oddHeader>&amp;C@$</oddHeader>
    <oddFooter>&amp;C@&amp;- &amp;P&amp;-$</oddFooter>
  </headerFooter>
</worksheet>
</file>

<file path=xl/worksheets/sheet29.xml><?xml version="1.0" encoding="utf-8"?>
<worksheet xmlns="http://schemas.openxmlformats.org/spreadsheetml/2006/main" xmlns:r="http://schemas.openxmlformats.org/officeDocument/2006/relationships">
  <dimension ref="A1:K16"/>
  <sheetViews>
    <sheetView showGridLines="0" showZeros="0" workbookViewId="0">
      <selection activeCell="J20" sqref="J20"/>
    </sheetView>
  </sheetViews>
  <sheetFormatPr defaultColWidth="12.125" defaultRowHeight="18.75" customHeight="1"/>
  <cols>
    <col min="1" max="1" width="26.625" customWidth="1"/>
    <col min="2" max="4" width="16.625" customWidth="1"/>
    <col min="5" max="5" width="26" customWidth="1"/>
    <col min="6" max="7" width="16.625" customWidth="1"/>
    <col min="8" max="12" width="16.125" customWidth="1"/>
  </cols>
  <sheetData>
    <row r="1" spans="1:11" ht="18.75" customHeight="1">
      <c r="A1" s="142" t="s">
        <v>2325</v>
      </c>
      <c r="B1" s="142"/>
      <c r="C1" s="142"/>
      <c r="D1" s="142"/>
      <c r="E1" s="142"/>
      <c r="F1" s="142"/>
      <c r="G1" s="142"/>
      <c r="H1" s="142"/>
      <c r="I1" s="48"/>
      <c r="J1" s="48"/>
      <c r="K1" s="48"/>
    </row>
    <row r="2" spans="1:11" ht="18.75" customHeight="1">
      <c r="B2" s="48"/>
      <c r="C2" s="48"/>
      <c r="D2" s="48"/>
      <c r="E2" s="48"/>
      <c r="F2" s="48"/>
      <c r="G2" s="48"/>
      <c r="H2" s="36" t="s">
        <v>85</v>
      </c>
      <c r="I2" s="48"/>
      <c r="J2" s="48"/>
      <c r="K2" s="48"/>
    </row>
    <row r="3" spans="1:11" ht="18.75" customHeight="1">
      <c r="A3" s="49"/>
      <c r="B3" s="50"/>
      <c r="C3" s="50"/>
      <c r="D3" s="50"/>
      <c r="E3" s="50"/>
      <c r="F3" s="50"/>
      <c r="G3" s="50"/>
      <c r="H3" s="37" t="s">
        <v>113</v>
      </c>
      <c r="I3" s="48"/>
      <c r="J3" s="48"/>
      <c r="K3" s="48"/>
    </row>
    <row r="4" spans="1:11" ht="18.75" customHeight="1">
      <c r="A4" s="38" t="s">
        <v>114</v>
      </c>
      <c r="B4" s="38" t="s">
        <v>115</v>
      </c>
      <c r="C4" s="38" t="s">
        <v>116</v>
      </c>
      <c r="D4" s="38" t="s">
        <v>117</v>
      </c>
      <c r="E4" s="38" t="s">
        <v>114</v>
      </c>
      <c r="F4" s="38" t="s">
        <v>115</v>
      </c>
      <c r="G4" s="38" t="s">
        <v>116</v>
      </c>
      <c r="H4" s="38" t="s">
        <v>117</v>
      </c>
      <c r="I4" s="51"/>
      <c r="J4" s="51"/>
      <c r="K4" s="51"/>
    </row>
    <row r="5" spans="1:11" ht="18.75" customHeight="1">
      <c r="A5" s="25" t="s">
        <v>2316</v>
      </c>
      <c r="B5" s="26"/>
      <c r="C5" s="26"/>
      <c r="D5" s="26"/>
      <c r="E5" s="25" t="s">
        <v>2317</v>
      </c>
      <c r="F5" s="26"/>
      <c r="G5" s="26">
        <v>92</v>
      </c>
      <c r="H5" s="26"/>
      <c r="I5" s="52"/>
      <c r="J5" s="52"/>
      <c r="K5" s="52"/>
    </row>
    <row r="6" spans="1:11" ht="18.75" customHeight="1">
      <c r="A6" s="25" t="s">
        <v>2318</v>
      </c>
      <c r="B6" s="26"/>
      <c r="C6" s="26"/>
      <c r="D6" s="26"/>
      <c r="E6" s="25" t="s">
        <v>2319</v>
      </c>
      <c r="F6" s="26"/>
      <c r="G6" s="26"/>
      <c r="H6" s="26"/>
      <c r="I6" s="52"/>
      <c r="J6" s="52"/>
      <c r="K6" s="52"/>
    </row>
    <row r="7" spans="1:11" ht="18.75" customHeight="1">
      <c r="A7" s="25" t="s">
        <v>2320</v>
      </c>
      <c r="B7" s="26"/>
      <c r="C7" s="26"/>
      <c r="D7" s="26"/>
      <c r="E7" s="25" t="s">
        <v>2321</v>
      </c>
      <c r="F7" s="26"/>
      <c r="G7" s="26"/>
      <c r="H7" s="26"/>
      <c r="I7" s="52"/>
      <c r="J7" s="52"/>
      <c r="K7" s="52"/>
    </row>
    <row r="8" spans="1:11" ht="18.75" customHeight="1">
      <c r="A8" s="25" t="s">
        <v>2322</v>
      </c>
      <c r="B8" s="26"/>
      <c r="C8" s="26"/>
      <c r="D8" s="26"/>
      <c r="E8" s="25" t="s">
        <v>2323</v>
      </c>
      <c r="F8" s="26"/>
      <c r="G8" s="26"/>
      <c r="H8" s="26"/>
      <c r="I8" s="52"/>
      <c r="J8" s="52"/>
      <c r="K8" s="52"/>
    </row>
    <row r="9" spans="1:11" ht="18.75" customHeight="1">
      <c r="A9" s="25" t="s">
        <v>2324</v>
      </c>
      <c r="B9" s="26"/>
      <c r="C9" s="26"/>
      <c r="D9" s="26"/>
      <c r="E9" s="25"/>
      <c r="F9" s="42"/>
      <c r="G9" s="42"/>
      <c r="H9" s="42"/>
      <c r="I9" s="52"/>
      <c r="J9" s="52"/>
      <c r="K9" s="52"/>
    </row>
    <row r="10" spans="1:11" ht="18.75" customHeight="1">
      <c r="A10" s="21" t="s">
        <v>166</v>
      </c>
      <c r="B10" s="26"/>
      <c r="C10" s="26"/>
      <c r="D10" s="26"/>
      <c r="E10" s="21" t="s">
        <v>167</v>
      </c>
      <c r="F10" s="26"/>
      <c r="G10" s="26">
        <v>92</v>
      </c>
      <c r="H10" s="26"/>
      <c r="I10" s="52"/>
      <c r="J10" s="52"/>
      <c r="K10" s="52"/>
    </row>
    <row r="11" spans="1:11" ht="18.75" customHeight="1">
      <c r="A11" s="25" t="s">
        <v>1270</v>
      </c>
      <c r="B11" s="42"/>
      <c r="C11" s="42"/>
      <c r="D11" s="26">
        <v>46</v>
      </c>
      <c r="E11" s="25" t="s">
        <v>1271</v>
      </c>
      <c r="F11" s="42"/>
      <c r="G11" s="42"/>
      <c r="H11" s="26"/>
      <c r="I11" s="52"/>
      <c r="J11" s="52"/>
      <c r="K11" s="52"/>
    </row>
    <row r="12" spans="1:11" ht="18.75" customHeight="1">
      <c r="A12" s="25" t="s">
        <v>1276</v>
      </c>
      <c r="B12" s="42"/>
      <c r="C12" s="42"/>
      <c r="D12" s="26">
        <v>46</v>
      </c>
      <c r="E12" s="25"/>
      <c r="F12" s="42"/>
      <c r="G12" s="42"/>
      <c r="H12" s="42"/>
      <c r="I12" s="52"/>
      <c r="J12" s="52"/>
      <c r="K12" s="52"/>
    </row>
    <row r="13" spans="1:11" ht="18.75" customHeight="1">
      <c r="A13" s="25" t="s">
        <v>1288</v>
      </c>
      <c r="B13" s="42"/>
      <c r="C13" s="42"/>
      <c r="D13" s="26"/>
      <c r="E13" s="25" t="s">
        <v>1289</v>
      </c>
      <c r="F13" s="42"/>
      <c r="G13" s="42"/>
      <c r="H13" s="26"/>
      <c r="I13" s="52"/>
      <c r="J13" s="52"/>
      <c r="K13" s="52"/>
    </row>
    <row r="14" spans="1:11" ht="18.75" customHeight="1">
      <c r="A14" s="25"/>
      <c r="B14" s="42"/>
      <c r="C14" s="42"/>
      <c r="D14" s="42"/>
      <c r="E14" s="25" t="s">
        <v>1278</v>
      </c>
      <c r="F14" s="42"/>
      <c r="G14" s="42"/>
      <c r="H14" s="26"/>
      <c r="I14" s="52"/>
      <c r="J14" s="52"/>
      <c r="K14" s="52"/>
    </row>
    <row r="15" spans="1:11" ht="18.75" customHeight="1">
      <c r="A15" s="25"/>
      <c r="B15" s="42"/>
      <c r="C15" s="42"/>
      <c r="D15" s="42"/>
      <c r="E15" s="25" t="s">
        <v>1291</v>
      </c>
      <c r="F15" s="42"/>
      <c r="G15" s="42"/>
      <c r="H15" s="26">
        <v>92</v>
      </c>
      <c r="I15" s="52"/>
      <c r="J15" s="52"/>
      <c r="K15" s="52"/>
    </row>
    <row r="16" spans="1:11" ht="18.75" customHeight="1">
      <c r="A16" s="21" t="s">
        <v>1294</v>
      </c>
      <c r="B16" s="42"/>
      <c r="C16" s="42"/>
      <c r="D16" s="26">
        <v>92</v>
      </c>
      <c r="E16" s="21" t="s">
        <v>1295</v>
      </c>
      <c r="F16" s="42"/>
      <c r="G16" s="42"/>
      <c r="H16" s="26">
        <v>92</v>
      </c>
      <c r="I16" s="52"/>
      <c r="J16" s="52"/>
      <c r="K16" s="52"/>
    </row>
  </sheetData>
  <mergeCells count="1">
    <mergeCell ref="A1:H1"/>
  </mergeCells>
  <phoneticPr fontId="50" type="noConversion"/>
  <printOptions horizontalCentered="1" verticalCentered="1" gridLines="1"/>
  <pageMargins left="3" right="2" top="1" bottom="1" header="0.5" footer="0"/>
  <pageSetup pageOrder="overThenDown" orientation="landscape" blackAndWhite="1"/>
  <headerFooter alignWithMargins="0">
    <oddHeader>&amp;C@$</oddHeader>
    <oddFooter>&amp;C@&amp;- &amp;P&amp;-$</oddFooter>
  </headerFooter>
</worksheet>
</file>

<file path=xl/worksheets/sheet30.xml><?xml version="1.0" encoding="utf-8"?>
<worksheet xmlns="http://schemas.openxmlformats.org/spreadsheetml/2006/main" xmlns:r="http://schemas.openxmlformats.org/officeDocument/2006/relationships">
  <dimension ref="A1:K16"/>
  <sheetViews>
    <sheetView showGridLines="0" showZeros="0" workbookViewId="0">
      <selection activeCell="J28" sqref="J28"/>
    </sheetView>
  </sheetViews>
  <sheetFormatPr defaultColWidth="12.125" defaultRowHeight="18.75" customHeight="1"/>
  <cols>
    <col min="1" max="1" width="26.625" customWidth="1"/>
    <col min="2" max="4" width="16.625" customWidth="1"/>
    <col min="5" max="5" width="26" customWidth="1"/>
    <col min="6" max="7" width="16.625" customWidth="1"/>
    <col min="8" max="12" width="17.625" customWidth="1"/>
  </cols>
  <sheetData>
    <row r="1" spans="1:11" ht="27" customHeight="1">
      <c r="A1" s="142" t="s">
        <v>2326</v>
      </c>
      <c r="B1" s="142"/>
      <c r="C1" s="142"/>
      <c r="D1" s="142"/>
      <c r="E1" s="142"/>
      <c r="F1" s="142"/>
      <c r="G1" s="142"/>
      <c r="H1" s="142"/>
      <c r="I1" s="48"/>
      <c r="J1" s="48"/>
      <c r="K1" s="48"/>
    </row>
    <row r="2" spans="1:11" ht="18.75" customHeight="1">
      <c r="B2" s="48"/>
      <c r="C2" s="48"/>
      <c r="D2" s="48"/>
      <c r="E2" s="48"/>
      <c r="F2" s="48"/>
      <c r="G2" s="48"/>
      <c r="H2" s="36" t="s">
        <v>87</v>
      </c>
      <c r="I2" s="48"/>
      <c r="J2" s="48"/>
      <c r="K2" s="48"/>
    </row>
    <row r="3" spans="1:11" ht="18.75" customHeight="1">
      <c r="A3" s="49"/>
      <c r="B3" s="50"/>
      <c r="C3" s="50"/>
      <c r="D3" s="50"/>
      <c r="E3" s="50"/>
      <c r="F3" s="50"/>
      <c r="G3" s="50"/>
      <c r="H3" s="37" t="s">
        <v>113</v>
      </c>
      <c r="I3" s="48"/>
      <c r="J3" s="48"/>
      <c r="K3" s="48"/>
    </row>
    <row r="4" spans="1:11" ht="18.75" customHeight="1">
      <c r="A4" s="38" t="s">
        <v>114</v>
      </c>
      <c r="B4" s="38" t="s">
        <v>115</v>
      </c>
      <c r="C4" s="38" t="s">
        <v>116</v>
      </c>
      <c r="D4" s="38" t="s">
        <v>117</v>
      </c>
      <c r="E4" s="38" t="s">
        <v>114</v>
      </c>
      <c r="F4" s="38" t="s">
        <v>115</v>
      </c>
      <c r="G4" s="38" t="s">
        <v>116</v>
      </c>
      <c r="H4" s="38" t="s">
        <v>117</v>
      </c>
      <c r="I4" s="51"/>
      <c r="J4" s="51"/>
      <c r="K4" s="51"/>
    </row>
    <row r="5" spans="1:11" ht="18.75" customHeight="1">
      <c r="A5" s="25" t="s">
        <v>2316</v>
      </c>
      <c r="B5" s="26"/>
      <c r="C5" s="26"/>
      <c r="D5" s="26"/>
      <c r="E5" s="25" t="s">
        <v>2317</v>
      </c>
      <c r="F5" s="26"/>
      <c r="G5" s="26">
        <v>92</v>
      </c>
      <c r="H5" s="26"/>
      <c r="I5" s="52"/>
      <c r="J5" s="52"/>
      <c r="K5" s="52"/>
    </row>
    <row r="6" spans="1:11" ht="18.75" customHeight="1">
      <c r="A6" s="25" t="s">
        <v>2318</v>
      </c>
      <c r="B6" s="26"/>
      <c r="C6" s="26"/>
      <c r="D6" s="26"/>
      <c r="E6" s="25" t="s">
        <v>2319</v>
      </c>
      <c r="F6" s="26"/>
      <c r="G6" s="26"/>
      <c r="H6" s="26"/>
      <c r="I6" s="52"/>
      <c r="J6" s="52"/>
      <c r="K6" s="52"/>
    </row>
    <row r="7" spans="1:11" ht="18.75" customHeight="1">
      <c r="A7" s="25" t="s">
        <v>2320</v>
      </c>
      <c r="B7" s="26"/>
      <c r="C7" s="26"/>
      <c r="D7" s="26"/>
      <c r="E7" s="25" t="s">
        <v>2321</v>
      </c>
      <c r="F7" s="26"/>
      <c r="G7" s="26"/>
      <c r="H7" s="26"/>
      <c r="I7" s="52"/>
      <c r="J7" s="52"/>
      <c r="K7" s="52"/>
    </row>
    <row r="8" spans="1:11" ht="18.75" customHeight="1">
      <c r="A8" s="25" t="s">
        <v>2322</v>
      </c>
      <c r="B8" s="26"/>
      <c r="C8" s="26"/>
      <c r="D8" s="26"/>
      <c r="E8" s="25" t="s">
        <v>2323</v>
      </c>
      <c r="F8" s="26"/>
      <c r="G8" s="26"/>
      <c r="H8" s="26"/>
      <c r="I8" s="52"/>
      <c r="J8" s="52"/>
      <c r="K8" s="52"/>
    </row>
    <row r="9" spans="1:11" ht="18.75" customHeight="1">
      <c r="A9" s="25" t="s">
        <v>2324</v>
      </c>
      <c r="B9" s="26"/>
      <c r="C9" s="26"/>
      <c r="D9" s="26"/>
      <c r="E9" s="25"/>
      <c r="F9" s="42"/>
      <c r="G9" s="42"/>
      <c r="H9" s="42"/>
      <c r="I9" s="52"/>
      <c r="J9" s="52"/>
      <c r="K9" s="52"/>
    </row>
    <row r="10" spans="1:11" ht="18.75" customHeight="1">
      <c r="A10" s="21" t="s">
        <v>166</v>
      </c>
      <c r="B10" s="26"/>
      <c r="C10" s="26"/>
      <c r="D10" s="26"/>
      <c r="E10" s="21" t="s">
        <v>167</v>
      </c>
      <c r="F10" s="26"/>
      <c r="G10" s="26">
        <v>92</v>
      </c>
      <c r="H10" s="26"/>
      <c r="I10" s="52"/>
      <c r="J10" s="52"/>
      <c r="K10" s="52"/>
    </row>
    <row r="11" spans="1:11" ht="18.75" customHeight="1">
      <c r="A11" s="25" t="s">
        <v>1270</v>
      </c>
      <c r="B11" s="42"/>
      <c r="C11" s="42"/>
      <c r="D11" s="26">
        <v>46</v>
      </c>
      <c r="E11" s="25" t="s">
        <v>1271</v>
      </c>
      <c r="F11" s="42"/>
      <c r="G11" s="42"/>
      <c r="H11" s="26"/>
      <c r="I11" s="52"/>
      <c r="J11" s="52"/>
      <c r="K11" s="52"/>
    </row>
    <row r="12" spans="1:11" ht="18.75" customHeight="1">
      <c r="A12" s="25" t="s">
        <v>1276</v>
      </c>
      <c r="B12" s="42"/>
      <c r="C12" s="42"/>
      <c r="D12" s="26">
        <v>46</v>
      </c>
      <c r="E12" s="25"/>
      <c r="F12" s="42"/>
      <c r="G12" s="42"/>
      <c r="H12" s="42"/>
      <c r="I12" s="52"/>
      <c r="J12" s="52"/>
      <c r="K12" s="52"/>
    </row>
    <row r="13" spans="1:11" ht="18.75" customHeight="1">
      <c r="A13" s="25" t="s">
        <v>1288</v>
      </c>
      <c r="B13" s="42"/>
      <c r="C13" s="42"/>
      <c r="D13" s="26"/>
      <c r="E13" s="25" t="s">
        <v>1289</v>
      </c>
      <c r="F13" s="42"/>
      <c r="G13" s="42"/>
      <c r="H13" s="26"/>
      <c r="I13" s="52"/>
      <c r="J13" s="52"/>
      <c r="K13" s="52"/>
    </row>
    <row r="14" spans="1:11" ht="18.75" customHeight="1">
      <c r="A14" s="25"/>
      <c r="B14" s="42"/>
      <c r="C14" s="42"/>
      <c r="D14" s="42"/>
      <c r="E14" s="25" t="s">
        <v>1278</v>
      </c>
      <c r="F14" s="42"/>
      <c r="G14" s="42"/>
      <c r="H14" s="26"/>
      <c r="I14" s="52"/>
      <c r="J14" s="52"/>
      <c r="K14" s="52"/>
    </row>
    <row r="15" spans="1:11" ht="18.75" customHeight="1">
      <c r="A15" s="25"/>
      <c r="B15" s="42"/>
      <c r="C15" s="42"/>
      <c r="D15" s="42"/>
      <c r="E15" s="25" t="s">
        <v>1291</v>
      </c>
      <c r="F15" s="42"/>
      <c r="G15" s="42"/>
      <c r="H15" s="26">
        <v>92</v>
      </c>
      <c r="I15" s="52"/>
      <c r="J15" s="52"/>
      <c r="K15" s="52"/>
    </row>
    <row r="16" spans="1:11" ht="18.75" customHeight="1">
      <c r="A16" s="21" t="s">
        <v>1294</v>
      </c>
      <c r="B16" s="42"/>
      <c r="C16" s="42"/>
      <c r="D16" s="26">
        <v>92</v>
      </c>
      <c r="E16" s="21" t="s">
        <v>1295</v>
      </c>
      <c r="F16" s="42"/>
      <c r="G16" s="42"/>
      <c r="H16" s="26">
        <v>92</v>
      </c>
      <c r="I16" s="52"/>
      <c r="J16" s="52"/>
      <c r="K16" s="52"/>
    </row>
  </sheetData>
  <mergeCells count="1">
    <mergeCell ref="A1:H1"/>
  </mergeCells>
  <phoneticPr fontId="50" type="noConversion"/>
  <printOptions horizontalCentered="1" verticalCentered="1" gridLines="1"/>
  <pageMargins left="3" right="2" top="1" bottom="1" header="0.5" footer="0"/>
  <pageSetup pageOrder="overThenDown" orientation="landscape" blackAndWhite="1"/>
  <headerFooter alignWithMargins="0">
    <oddHeader>&amp;C@$</oddHeader>
    <oddFooter>&amp;C@&amp;- &amp;P&amp;-$</oddFooter>
  </headerFooter>
</worksheet>
</file>

<file path=xl/worksheets/sheet31.xml><?xml version="1.0" encoding="utf-8"?>
<worksheet xmlns="http://schemas.openxmlformats.org/spreadsheetml/2006/main" xmlns:r="http://schemas.openxmlformats.org/officeDocument/2006/relationships">
  <dimension ref="A1:D54"/>
  <sheetViews>
    <sheetView showGridLines="0" showZeros="0" workbookViewId="0">
      <selection activeCell="F22" sqref="F22"/>
    </sheetView>
  </sheetViews>
  <sheetFormatPr defaultColWidth="12.125" defaultRowHeight="17.100000000000001" customHeight="1"/>
  <cols>
    <col min="1" max="1" width="34.5" customWidth="1"/>
    <col min="2" max="2" width="23.625" customWidth="1"/>
    <col min="3" max="3" width="34.5" customWidth="1"/>
    <col min="4" max="4" width="23.625" customWidth="1"/>
  </cols>
  <sheetData>
    <row r="1" spans="1:4" ht="27" customHeight="1">
      <c r="A1" s="142" t="str">
        <f>'##BASEINFO'!$B$2&amp;"度"&amp;'##BASEINFO'!$B$7&amp;"国有资本经营预算收支决算明细表"</f>
        <v>2025年度汤阴县国有资本经营预算收支决算明细表</v>
      </c>
      <c r="B1" s="142"/>
      <c r="C1" s="142"/>
      <c r="D1" s="142"/>
    </row>
    <row r="2" spans="1:4" ht="17.100000000000001" customHeight="1">
      <c r="A2" s="143" t="s">
        <v>89</v>
      </c>
      <c r="B2" s="143"/>
      <c r="C2" s="143"/>
      <c r="D2" s="143"/>
    </row>
    <row r="3" spans="1:4" ht="17.100000000000001" customHeight="1">
      <c r="A3" s="143" t="s">
        <v>113</v>
      </c>
      <c r="B3" s="143"/>
      <c r="C3" s="143"/>
      <c r="D3" s="143"/>
    </row>
    <row r="4" spans="1:4" ht="17.100000000000001" customHeight="1">
      <c r="A4" s="21" t="s">
        <v>114</v>
      </c>
      <c r="B4" s="21" t="s">
        <v>117</v>
      </c>
      <c r="C4" s="21" t="s">
        <v>114</v>
      </c>
      <c r="D4" s="21" t="s">
        <v>117</v>
      </c>
    </row>
    <row r="5" spans="1:4" ht="17.100000000000001" customHeight="1">
      <c r="A5" s="25" t="s">
        <v>2316</v>
      </c>
      <c r="B5" s="26"/>
      <c r="C5" s="25" t="s">
        <v>2317</v>
      </c>
      <c r="D5" s="26"/>
    </row>
    <row r="6" spans="1:4" ht="17.100000000000001" customHeight="1">
      <c r="A6" s="25" t="s">
        <v>2327</v>
      </c>
      <c r="B6" s="26"/>
      <c r="C6" s="25" t="s">
        <v>2328</v>
      </c>
      <c r="D6" s="26"/>
    </row>
    <row r="7" spans="1:4" ht="17.100000000000001" customHeight="1">
      <c r="A7" s="25" t="s">
        <v>2329</v>
      </c>
      <c r="B7" s="26"/>
      <c r="C7" s="25" t="s">
        <v>2330</v>
      </c>
      <c r="D7" s="26"/>
    </row>
    <row r="8" spans="1:4" ht="17.100000000000001" customHeight="1">
      <c r="A8" s="25" t="s">
        <v>2331</v>
      </c>
      <c r="B8" s="26"/>
      <c r="C8" s="25" t="s">
        <v>2332</v>
      </c>
      <c r="D8" s="26"/>
    </row>
    <row r="9" spans="1:4" ht="17.100000000000001" customHeight="1">
      <c r="A9" s="25" t="s">
        <v>2333</v>
      </c>
      <c r="B9" s="26"/>
      <c r="C9" s="25" t="s">
        <v>2334</v>
      </c>
      <c r="D9" s="26"/>
    </row>
    <row r="10" spans="1:4" ht="17.100000000000001" customHeight="1">
      <c r="A10" s="25" t="s">
        <v>2335</v>
      </c>
      <c r="B10" s="26"/>
      <c r="C10" s="25" t="s">
        <v>2336</v>
      </c>
      <c r="D10" s="26"/>
    </row>
    <row r="11" spans="1:4" ht="17.100000000000001" customHeight="1">
      <c r="A11" s="25" t="s">
        <v>2337</v>
      </c>
      <c r="B11" s="26"/>
      <c r="C11" s="25" t="s">
        <v>2338</v>
      </c>
      <c r="D11" s="26"/>
    </row>
    <row r="12" spans="1:4" ht="17.100000000000001" customHeight="1">
      <c r="A12" s="25" t="s">
        <v>2339</v>
      </c>
      <c r="B12" s="26"/>
      <c r="C12" s="25" t="s">
        <v>2340</v>
      </c>
      <c r="D12" s="26"/>
    </row>
    <row r="13" spans="1:4" ht="17.100000000000001" customHeight="1">
      <c r="A13" s="25" t="s">
        <v>2341</v>
      </c>
      <c r="B13" s="26"/>
      <c r="C13" s="25" t="s">
        <v>2342</v>
      </c>
      <c r="D13" s="44"/>
    </row>
    <row r="14" spans="1:4" ht="17.100000000000001" customHeight="1">
      <c r="A14" s="25" t="s">
        <v>2343</v>
      </c>
      <c r="B14" s="26"/>
      <c r="C14" s="45" t="s">
        <v>2344</v>
      </c>
      <c r="D14" s="26"/>
    </row>
    <row r="15" spans="1:4" ht="17.100000000000001" customHeight="1">
      <c r="A15" s="25" t="s">
        <v>2345</v>
      </c>
      <c r="B15" s="26"/>
      <c r="C15" s="25" t="s">
        <v>2346</v>
      </c>
      <c r="D15" s="46"/>
    </row>
    <row r="16" spans="1:4" ht="17.100000000000001" customHeight="1">
      <c r="A16" s="25" t="s">
        <v>2347</v>
      </c>
      <c r="B16" s="26"/>
      <c r="C16" s="25" t="s">
        <v>2319</v>
      </c>
      <c r="D16" s="26"/>
    </row>
    <row r="17" spans="1:4" ht="17.100000000000001" customHeight="1">
      <c r="A17" s="25" t="s">
        <v>2348</v>
      </c>
      <c r="B17" s="26"/>
      <c r="C17" s="25" t="s">
        <v>2349</v>
      </c>
      <c r="D17" s="26"/>
    </row>
    <row r="18" spans="1:4" ht="17.100000000000001" customHeight="1">
      <c r="A18" s="25" t="s">
        <v>2350</v>
      </c>
      <c r="B18" s="26"/>
      <c r="C18" s="25" t="s">
        <v>2351</v>
      </c>
      <c r="D18" s="26"/>
    </row>
    <row r="19" spans="1:4" ht="17.100000000000001" customHeight="1">
      <c r="A19" s="25" t="s">
        <v>2352</v>
      </c>
      <c r="B19" s="26"/>
      <c r="C19" s="25" t="s">
        <v>2353</v>
      </c>
      <c r="D19" s="26"/>
    </row>
    <row r="20" spans="1:4" ht="17.100000000000001" customHeight="1">
      <c r="A20" s="25" t="s">
        <v>2354</v>
      </c>
      <c r="B20" s="26"/>
      <c r="C20" s="25" t="s">
        <v>2355</v>
      </c>
      <c r="D20" s="26"/>
    </row>
    <row r="21" spans="1:4" ht="17.100000000000001" customHeight="1">
      <c r="A21" s="25" t="s">
        <v>2356</v>
      </c>
      <c r="B21" s="26"/>
      <c r="C21" s="25" t="s">
        <v>2357</v>
      </c>
      <c r="D21" s="26"/>
    </row>
    <row r="22" spans="1:4" ht="17.100000000000001" customHeight="1">
      <c r="A22" s="25" t="s">
        <v>2358</v>
      </c>
      <c r="B22" s="26"/>
      <c r="C22" s="47" t="s">
        <v>2359</v>
      </c>
      <c r="D22" s="26"/>
    </row>
    <row r="23" spans="1:4" ht="17.100000000000001" customHeight="1">
      <c r="A23" s="25" t="s">
        <v>2360</v>
      </c>
      <c r="B23" s="26"/>
      <c r="C23" s="47" t="s">
        <v>2361</v>
      </c>
      <c r="D23" s="26"/>
    </row>
    <row r="24" spans="1:4" ht="17.100000000000001" customHeight="1">
      <c r="A24" s="25" t="s">
        <v>2362</v>
      </c>
      <c r="B24" s="26"/>
      <c r="C24" s="47" t="s">
        <v>2363</v>
      </c>
      <c r="D24" s="26"/>
    </row>
    <row r="25" spans="1:4" ht="17.100000000000001" customHeight="1">
      <c r="A25" s="25" t="s">
        <v>2364</v>
      </c>
      <c r="B25" s="26"/>
      <c r="C25" s="47" t="s">
        <v>2365</v>
      </c>
      <c r="D25" s="26"/>
    </row>
    <row r="26" spans="1:4" ht="17.100000000000001" customHeight="1">
      <c r="A26" s="25" t="s">
        <v>2366</v>
      </c>
      <c r="B26" s="26"/>
      <c r="C26" s="47" t="s">
        <v>2367</v>
      </c>
      <c r="D26" s="26"/>
    </row>
    <row r="27" spans="1:4" ht="17.100000000000001" customHeight="1">
      <c r="A27" s="25" t="s">
        <v>2368</v>
      </c>
      <c r="B27" s="26"/>
      <c r="C27" s="25" t="s">
        <v>2369</v>
      </c>
      <c r="D27" s="26"/>
    </row>
    <row r="28" spans="1:4" ht="17.100000000000001" customHeight="1">
      <c r="A28" s="25" t="s">
        <v>2370</v>
      </c>
      <c r="B28" s="26"/>
      <c r="C28" s="25" t="s">
        <v>2371</v>
      </c>
      <c r="D28" s="26"/>
    </row>
    <row r="29" spans="1:4" ht="17.100000000000001" customHeight="1">
      <c r="A29" s="25" t="s">
        <v>2372</v>
      </c>
      <c r="B29" s="26"/>
      <c r="C29" s="25"/>
      <c r="D29" s="42"/>
    </row>
    <row r="30" spans="1:4" ht="17.100000000000001" customHeight="1">
      <c r="A30" s="25" t="s">
        <v>2373</v>
      </c>
      <c r="B30" s="26"/>
      <c r="C30" s="25"/>
      <c r="D30" s="42"/>
    </row>
    <row r="31" spans="1:4" ht="17.100000000000001" customHeight="1">
      <c r="A31" s="25" t="s">
        <v>2374</v>
      </c>
      <c r="B31" s="26"/>
      <c r="C31" s="25"/>
      <c r="D31" s="42"/>
    </row>
    <row r="32" spans="1:4" ht="17.100000000000001" customHeight="1">
      <c r="A32" s="25" t="s">
        <v>2375</v>
      </c>
      <c r="B32" s="26"/>
      <c r="C32" s="25"/>
      <c r="D32" s="42"/>
    </row>
    <row r="33" spans="1:4" ht="17.100000000000001" customHeight="1">
      <c r="A33" s="25" t="s">
        <v>2376</v>
      </c>
      <c r="B33" s="26"/>
      <c r="C33" s="25"/>
      <c r="D33" s="42"/>
    </row>
    <row r="34" spans="1:4" ht="17.100000000000001" customHeight="1">
      <c r="A34" s="25" t="s">
        <v>2377</v>
      </c>
      <c r="B34" s="26"/>
      <c r="C34" s="25"/>
      <c r="D34" s="42"/>
    </row>
    <row r="35" spans="1:4" ht="17.100000000000001" customHeight="1">
      <c r="A35" s="25" t="s">
        <v>2378</v>
      </c>
      <c r="B35" s="26"/>
      <c r="C35" s="25"/>
      <c r="D35" s="42"/>
    </row>
    <row r="36" spans="1:4" ht="17.100000000000001" customHeight="1">
      <c r="A36" s="25" t="s">
        <v>2318</v>
      </c>
      <c r="B36" s="26"/>
      <c r="C36" s="25"/>
      <c r="D36" s="42"/>
    </row>
    <row r="37" spans="1:4" ht="17.100000000000001" customHeight="1">
      <c r="A37" s="25" t="s">
        <v>2379</v>
      </c>
      <c r="B37" s="26"/>
      <c r="C37" s="25"/>
      <c r="D37" s="42"/>
    </row>
    <row r="38" spans="1:4" ht="17.100000000000001" customHeight="1">
      <c r="A38" s="25" t="s">
        <v>2380</v>
      </c>
      <c r="B38" s="26"/>
      <c r="C38" s="25"/>
      <c r="D38" s="42"/>
    </row>
    <row r="39" spans="1:4" ht="17.100000000000001" customHeight="1">
      <c r="A39" s="25" t="s">
        <v>2381</v>
      </c>
      <c r="B39" s="26"/>
      <c r="C39" s="25"/>
      <c r="D39" s="42"/>
    </row>
    <row r="40" spans="1:4" ht="17.100000000000001" customHeight="1">
      <c r="A40" s="25" t="s">
        <v>2382</v>
      </c>
      <c r="B40" s="26"/>
      <c r="C40" s="25"/>
      <c r="D40" s="42"/>
    </row>
    <row r="41" spans="1:4" ht="17.100000000000001" customHeight="1">
      <c r="A41" s="25" t="s">
        <v>2320</v>
      </c>
      <c r="B41" s="26"/>
      <c r="C41" s="25"/>
      <c r="D41" s="42"/>
    </row>
    <row r="42" spans="1:4" ht="17.100000000000001" customHeight="1">
      <c r="A42" s="25" t="s">
        <v>2383</v>
      </c>
      <c r="B42" s="26"/>
      <c r="C42" s="25"/>
      <c r="D42" s="42"/>
    </row>
    <row r="43" spans="1:4" ht="17.100000000000001" customHeight="1">
      <c r="A43" s="25" t="s">
        <v>2384</v>
      </c>
      <c r="B43" s="26"/>
      <c r="C43" s="25"/>
      <c r="D43" s="42"/>
    </row>
    <row r="44" spans="1:4" ht="17.100000000000001" customHeight="1">
      <c r="A44" s="25" t="s">
        <v>2385</v>
      </c>
      <c r="B44" s="26"/>
      <c r="C44" s="25"/>
      <c r="D44" s="42"/>
    </row>
    <row r="45" spans="1:4" ht="17.100000000000001" customHeight="1">
      <c r="A45" s="25" t="s">
        <v>2386</v>
      </c>
      <c r="B45" s="26"/>
      <c r="C45" s="25"/>
      <c r="D45" s="42"/>
    </row>
    <row r="46" spans="1:4" ht="17.100000000000001" customHeight="1">
      <c r="A46" s="25" t="s">
        <v>2322</v>
      </c>
      <c r="B46" s="26"/>
      <c r="C46" s="25"/>
      <c r="D46" s="42"/>
    </row>
    <row r="47" spans="1:4" ht="17.100000000000001" customHeight="1">
      <c r="A47" s="25" t="s">
        <v>2387</v>
      </c>
      <c r="B47" s="26"/>
      <c r="C47" s="25"/>
      <c r="D47" s="42"/>
    </row>
    <row r="48" spans="1:4" ht="17.100000000000001" customHeight="1">
      <c r="A48" s="25" t="s">
        <v>2388</v>
      </c>
      <c r="B48" s="26"/>
      <c r="C48" s="25"/>
      <c r="D48" s="42"/>
    </row>
    <row r="49" spans="1:4" ht="17.100000000000001" customHeight="1">
      <c r="A49" s="25" t="s">
        <v>2389</v>
      </c>
      <c r="B49" s="26"/>
      <c r="C49" s="25"/>
      <c r="D49" s="42"/>
    </row>
    <row r="50" spans="1:4" ht="17.100000000000001" customHeight="1">
      <c r="A50" s="25" t="s">
        <v>2324</v>
      </c>
      <c r="B50" s="26"/>
      <c r="C50" s="25"/>
      <c r="D50" s="42"/>
    </row>
    <row r="51" spans="1:4" ht="17.100000000000001" customHeight="1">
      <c r="A51" s="21" t="s">
        <v>166</v>
      </c>
      <c r="B51" s="26"/>
      <c r="C51" s="21" t="s">
        <v>167</v>
      </c>
      <c r="D51" s="26"/>
    </row>
    <row r="54" spans="1:4" ht="17.100000000000001" customHeight="1">
      <c r="A54" s="40" t="s">
        <v>2390</v>
      </c>
      <c r="B54" s="41"/>
    </row>
  </sheetData>
  <mergeCells count="3">
    <mergeCell ref="A1:D1"/>
    <mergeCell ref="A2:D2"/>
    <mergeCell ref="A3:D3"/>
  </mergeCells>
  <phoneticPr fontId="50" type="noConversion"/>
  <printOptions horizontalCentered="1" verticalCentered="1" gridLines="1"/>
  <pageMargins left="3" right="2" top="1" bottom="1" header="0" footer="0"/>
  <pageSetup scale="95" pageOrder="overThenDown" orientation="landscape" blackAndWhite="1"/>
  <headerFooter alignWithMargins="0">
    <oddHeader>&amp;C@$</oddHeader>
    <oddFooter>&amp;C@&amp;- &amp;P&amp;-$</oddFooter>
  </headerFooter>
</worksheet>
</file>

<file path=xl/worksheets/sheet32.xml><?xml version="1.0" encoding="utf-8"?>
<worksheet xmlns="http://schemas.openxmlformats.org/spreadsheetml/2006/main" xmlns:r="http://schemas.openxmlformats.org/officeDocument/2006/relationships">
  <dimension ref="A1:N14"/>
  <sheetViews>
    <sheetView showGridLines="0" showZeros="0" topLeftCell="E1" workbookViewId="0">
      <selection activeCell="F14" sqref="F14"/>
    </sheetView>
  </sheetViews>
  <sheetFormatPr defaultColWidth="12.125" defaultRowHeight="17.100000000000001" customHeight="1"/>
  <cols>
    <col min="1" max="1" width="28.125" customWidth="1"/>
    <col min="2" max="2" width="13.875" customWidth="1"/>
    <col min="3" max="3" width="12.25" customWidth="1"/>
    <col min="4" max="4" width="12.375" customWidth="1"/>
    <col min="5" max="5" width="16.375" customWidth="1"/>
    <col min="6" max="6" width="13.25" customWidth="1"/>
    <col min="7" max="7" width="13.75" customWidth="1"/>
    <col min="8" max="8" width="31.125" customWidth="1"/>
    <col min="9" max="9" width="13.625" customWidth="1"/>
    <col min="10" max="10" width="13.5" customWidth="1"/>
    <col min="11" max="11" width="13.75" customWidth="1"/>
    <col min="12" max="14" width="16.375" customWidth="1"/>
  </cols>
  <sheetData>
    <row r="1" spans="1:14" ht="22.5">
      <c r="A1" s="142" t="str">
        <f>'##BASEINFO'!$B$2&amp;"度"&amp;'##BASEINFO'!$B$7&amp;"国有资本经营预算收支决算分级表"</f>
        <v>2025年度汤阴县国有资本经营预算收支决算分级表</v>
      </c>
      <c r="B1" s="142"/>
      <c r="C1" s="142"/>
      <c r="D1" s="142"/>
      <c r="E1" s="142"/>
      <c r="F1" s="142"/>
      <c r="G1" s="142"/>
      <c r="H1" s="142"/>
      <c r="I1" s="142"/>
      <c r="J1" s="142"/>
      <c r="K1" s="142"/>
      <c r="L1" s="142"/>
      <c r="M1" s="142"/>
      <c r="N1" s="142"/>
    </row>
    <row r="2" spans="1:14" ht="17.100000000000001" customHeight="1">
      <c r="A2" s="143" t="s">
        <v>91</v>
      </c>
      <c r="B2" s="143"/>
      <c r="C2" s="143"/>
      <c r="D2" s="143"/>
      <c r="E2" s="143"/>
      <c r="F2" s="143"/>
      <c r="G2" s="143"/>
      <c r="H2" s="143"/>
      <c r="I2" s="143"/>
      <c r="J2" s="143"/>
      <c r="K2" s="143"/>
      <c r="L2" s="143"/>
      <c r="M2" s="143"/>
      <c r="N2" s="143"/>
    </row>
    <row r="3" spans="1:14" ht="17.100000000000001" customHeight="1">
      <c r="A3" s="143" t="s">
        <v>113</v>
      </c>
      <c r="B3" s="143"/>
      <c r="C3" s="143"/>
      <c r="D3" s="143"/>
      <c r="E3" s="143"/>
      <c r="F3" s="143"/>
      <c r="G3" s="143"/>
      <c r="H3" s="143"/>
      <c r="I3" s="143"/>
      <c r="J3" s="143"/>
      <c r="K3" s="143"/>
      <c r="L3" s="143"/>
      <c r="M3" s="143"/>
      <c r="N3" s="143"/>
    </row>
    <row r="4" spans="1:14" ht="17.100000000000001" customHeight="1">
      <c r="A4" s="21" t="s">
        <v>114</v>
      </c>
      <c r="B4" s="21" t="s">
        <v>2308</v>
      </c>
      <c r="C4" s="21" t="s">
        <v>2309</v>
      </c>
      <c r="D4" s="21" t="s">
        <v>2310</v>
      </c>
      <c r="E4" s="21" t="s">
        <v>2311</v>
      </c>
      <c r="F4" s="21" t="s">
        <v>2312</v>
      </c>
      <c r="G4" s="21" t="s">
        <v>2313</v>
      </c>
      <c r="H4" s="21" t="s">
        <v>114</v>
      </c>
      <c r="I4" s="21" t="s">
        <v>2308</v>
      </c>
      <c r="J4" s="21" t="s">
        <v>2309</v>
      </c>
      <c r="K4" s="21" t="s">
        <v>2310</v>
      </c>
      <c r="L4" s="21" t="s">
        <v>2311</v>
      </c>
      <c r="M4" s="21" t="s">
        <v>2312</v>
      </c>
      <c r="N4" s="21" t="s">
        <v>2313</v>
      </c>
    </row>
    <row r="5" spans="1:14" ht="17.100000000000001" customHeight="1">
      <c r="A5" s="25" t="s">
        <v>2316</v>
      </c>
      <c r="B5" s="26"/>
      <c r="C5" s="26"/>
      <c r="D5" s="26"/>
      <c r="E5" s="26"/>
      <c r="F5" s="26"/>
      <c r="G5" s="26"/>
      <c r="H5" s="25" t="s">
        <v>2317</v>
      </c>
      <c r="I5" s="26"/>
      <c r="J5" s="26"/>
      <c r="K5" s="26"/>
      <c r="L5" s="26"/>
      <c r="M5" s="26"/>
      <c r="N5" s="26"/>
    </row>
    <row r="6" spans="1:14" ht="17.100000000000001" customHeight="1">
      <c r="A6" s="25" t="s">
        <v>2318</v>
      </c>
      <c r="B6" s="26"/>
      <c r="C6" s="26"/>
      <c r="D6" s="26"/>
      <c r="E6" s="26"/>
      <c r="F6" s="26"/>
      <c r="G6" s="26"/>
      <c r="H6" s="25" t="s">
        <v>2319</v>
      </c>
      <c r="I6" s="26"/>
      <c r="J6" s="26"/>
      <c r="K6" s="26"/>
      <c r="L6" s="26"/>
      <c r="M6" s="26"/>
      <c r="N6" s="26"/>
    </row>
    <row r="7" spans="1:14" ht="17.100000000000001" customHeight="1">
      <c r="A7" s="25" t="s">
        <v>2320</v>
      </c>
      <c r="B7" s="26"/>
      <c r="C7" s="26"/>
      <c r="D7" s="26"/>
      <c r="E7" s="26"/>
      <c r="F7" s="26"/>
      <c r="G7" s="26"/>
      <c r="H7" s="25" t="s">
        <v>2321</v>
      </c>
      <c r="I7" s="26"/>
      <c r="J7" s="26"/>
      <c r="K7" s="26"/>
      <c r="L7" s="26"/>
      <c r="M7" s="26"/>
      <c r="N7" s="26"/>
    </row>
    <row r="8" spans="1:14" ht="17.100000000000001" customHeight="1">
      <c r="A8" s="25" t="s">
        <v>2322</v>
      </c>
      <c r="B8" s="26"/>
      <c r="C8" s="26"/>
      <c r="D8" s="26"/>
      <c r="E8" s="26"/>
      <c r="F8" s="26"/>
      <c r="G8" s="26"/>
      <c r="H8" s="25" t="s">
        <v>2323</v>
      </c>
      <c r="I8" s="26"/>
      <c r="J8" s="26"/>
      <c r="K8" s="26"/>
      <c r="L8" s="26"/>
      <c r="M8" s="26"/>
      <c r="N8" s="26"/>
    </row>
    <row r="9" spans="1:14" ht="17.100000000000001" customHeight="1">
      <c r="A9" s="25" t="s">
        <v>2324</v>
      </c>
      <c r="B9" s="26"/>
      <c r="C9" s="26"/>
      <c r="D9" s="26"/>
      <c r="E9" s="26"/>
      <c r="F9" s="26"/>
      <c r="G9" s="26"/>
      <c r="H9" s="39"/>
      <c r="I9" s="42"/>
      <c r="J9" s="42"/>
      <c r="K9" s="43"/>
      <c r="L9" s="42"/>
      <c r="M9" s="42"/>
      <c r="N9" s="42"/>
    </row>
    <row r="10" spans="1:14" ht="17.100000000000001" customHeight="1">
      <c r="A10" s="21" t="s">
        <v>166</v>
      </c>
      <c r="B10" s="26"/>
      <c r="C10" s="26"/>
      <c r="D10" s="26"/>
      <c r="E10" s="26"/>
      <c r="F10" s="26"/>
      <c r="G10" s="26"/>
      <c r="H10" s="21" t="s">
        <v>167</v>
      </c>
      <c r="I10" s="26"/>
      <c r="J10" s="26"/>
      <c r="K10" s="26"/>
      <c r="L10" s="26"/>
      <c r="M10" s="26"/>
      <c r="N10" s="26"/>
    </row>
    <row r="14" spans="1:14" ht="17.100000000000001" customHeight="1">
      <c r="A14" s="40" t="s">
        <v>2390</v>
      </c>
      <c r="B14" s="41"/>
      <c r="C14" s="41"/>
      <c r="D14" s="41"/>
      <c r="E14" s="41"/>
    </row>
  </sheetData>
  <mergeCells count="3">
    <mergeCell ref="A1:N1"/>
    <mergeCell ref="A2:N2"/>
    <mergeCell ref="A3:N3"/>
  </mergeCells>
  <phoneticPr fontId="50" type="noConversion"/>
  <printOptions horizontalCentered="1" verticalCentered="1" gridLines="1"/>
  <pageMargins left="3" right="2" top="1" bottom="1" header="0" footer="0"/>
  <pageSetup pageOrder="overThenDown" orientation="landscape" blackAndWhite="1"/>
  <headerFooter alignWithMargins="0">
    <oddHeader>&amp;C@$</oddHeader>
    <oddFooter>&amp;C@&amp;- &amp;P&amp;-$</oddFooter>
  </headerFooter>
</worksheet>
</file>

<file path=xl/worksheets/sheet33.xml><?xml version="1.0" encoding="utf-8"?>
<worksheet xmlns="http://schemas.openxmlformats.org/spreadsheetml/2006/main" xmlns:r="http://schemas.openxmlformats.org/officeDocument/2006/relationships">
  <dimension ref="A1:G20"/>
  <sheetViews>
    <sheetView showGridLines="0" showZeros="0" workbookViewId="0">
      <selection activeCell="G23" sqref="G23"/>
    </sheetView>
  </sheetViews>
  <sheetFormatPr defaultColWidth="12.125" defaultRowHeight="18.75" customHeight="1"/>
  <cols>
    <col min="1" max="7" width="16.625" customWidth="1"/>
  </cols>
  <sheetData>
    <row r="1" spans="1:7" ht="18.75" customHeight="1">
      <c r="A1" s="35"/>
      <c r="B1" s="35"/>
      <c r="C1" s="35"/>
      <c r="D1" s="35"/>
      <c r="E1" s="35"/>
      <c r="F1" s="35"/>
      <c r="G1" s="35"/>
    </row>
    <row r="2" spans="1:7" ht="18.75" customHeight="1">
      <c r="A2" s="35"/>
      <c r="B2" s="35"/>
      <c r="C2" s="35"/>
      <c r="D2" s="35"/>
      <c r="E2" s="35"/>
      <c r="F2" s="35"/>
      <c r="G2" s="35"/>
    </row>
    <row r="3" spans="1:7" ht="18.75" customHeight="1">
      <c r="A3" s="35"/>
      <c r="B3" s="35"/>
      <c r="C3" s="35"/>
      <c r="D3" s="35"/>
      <c r="E3" s="35"/>
      <c r="F3" s="35"/>
      <c r="G3" s="35"/>
    </row>
    <row r="4" spans="1:7" ht="18.75" customHeight="1">
      <c r="A4" s="35"/>
      <c r="B4" s="35"/>
      <c r="C4" s="35"/>
      <c r="D4" s="35"/>
      <c r="E4" s="35"/>
      <c r="F4" s="35"/>
      <c r="G4" s="35"/>
    </row>
    <row r="5" spans="1:7" ht="18.75" customHeight="1">
      <c r="A5" s="35"/>
      <c r="B5" s="35"/>
      <c r="C5" s="35"/>
      <c r="D5" s="35"/>
      <c r="E5" s="35"/>
      <c r="F5" s="35"/>
      <c r="G5" s="35"/>
    </row>
    <row r="6" spans="1:7" ht="18.75" customHeight="1">
      <c r="A6" s="35"/>
      <c r="B6" s="35"/>
      <c r="C6" s="35"/>
      <c r="D6" s="35"/>
      <c r="E6" s="35"/>
      <c r="F6" s="35"/>
      <c r="G6" s="35"/>
    </row>
    <row r="7" spans="1:7" ht="18.75" customHeight="1">
      <c r="A7" s="35"/>
      <c r="B7" s="35"/>
      <c r="C7" s="35"/>
      <c r="D7" s="35"/>
      <c r="E7" s="35"/>
      <c r="F7" s="35"/>
      <c r="G7" s="35"/>
    </row>
    <row r="8" spans="1:7" ht="18.75" customHeight="1">
      <c r="A8" s="35"/>
      <c r="B8" s="35"/>
      <c r="C8" s="35"/>
      <c r="D8" s="35"/>
      <c r="E8" s="35"/>
      <c r="F8" s="35"/>
      <c r="G8" s="35"/>
    </row>
    <row r="9" spans="1:7" ht="38.1" customHeight="1">
      <c r="A9" s="141" t="s">
        <v>95</v>
      </c>
      <c r="B9" s="141"/>
      <c r="C9" s="141"/>
      <c r="D9" s="141"/>
      <c r="E9" s="141"/>
      <c r="F9" s="141"/>
      <c r="G9" s="141"/>
    </row>
    <row r="10" spans="1:7" ht="18.75" customHeight="1">
      <c r="A10" s="35"/>
      <c r="B10" s="35"/>
      <c r="C10" s="35"/>
      <c r="D10" s="35"/>
      <c r="E10" s="35"/>
      <c r="F10" s="35"/>
      <c r="G10" s="35"/>
    </row>
    <row r="11" spans="1:7" ht="18.75" customHeight="1">
      <c r="A11" s="35"/>
      <c r="B11" s="35"/>
      <c r="C11" s="35"/>
      <c r="D11" s="35"/>
      <c r="E11" s="35"/>
      <c r="F11" s="35"/>
      <c r="G11" s="35"/>
    </row>
    <row r="12" spans="1:7" ht="18.75" customHeight="1">
      <c r="A12" s="35"/>
      <c r="B12" s="35"/>
      <c r="C12" s="35"/>
      <c r="D12" s="35"/>
      <c r="E12" s="35"/>
      <c r="F12" s="35"/>
      <c r="G12" s="35"/>
    </row>
    <row r="13" spans="1:7" ht="18.75" customHeight="1">
      <c r="A13" s="35"/>
      <c r="B13" s="35"/>
      <c r="C13" s="35"/>
      <c r="D13" s="35"/>
      <c r="E13" s="35"/>
      <c r="F13" s="35"/>
      <c r="G13" s="35"/>
    </row>
    <row r="14" spans="1:7" ht="18.75" customHeight="1">
      <c r="A14" s="35"/>
      <c r="B14" s="35"/>
      <c r="C14" s="35"/>
      <c r="D14" s="35"/>
      <c r="E14" s="35"/>
      <c r="F14" s="35"/>
      <c r="G14" s="35"/>
    </row>
    <row r="15" spans="1:7" ht="18.75" customHeight="1">
      <c r="A15" s="35"/>
      <c r="B15" s="35"/>
      <c r="C15" s="35"/>
      <c r="D15" s="35"/>
      <c r="E15" s="35"/>
      <c r="F15" s="35"/>
      <c r="G15" s="35"/>
    </row>
    <row r="16" spans="1:7" ht="18.75" customHeight="1">
      <c r="A16" s="35"/>
      <c r="B16" s="35"/>
      <c r="C16" s="35"/>
      <c r="D16" s="35"/>
      <c r="E16" s="35"/>
      <c r="F16" s="35"/>
      <c r="G16" s="35"/>
    </row>
    <row r="17" spans="1:7" ht="18.75" customHeight="1">
      <c r="A17" s="35"/>
      <c r="B17" s="35"/>
      <c r="C17" s="35"/>
      <c r="D17" s="35"/>
      <c r="E17" s="35"/>
      <c r="F17" s="35"/>
      <c r="G17" s="35"/>
    </row>
    <row r="18" spans="1:7" ht="18.75" customHeight="1">
      <c r="A18" s="35"/>
      <c r="B18" s="35"/>
      <c r="C18" s="35"/>
      <c r="D18" s="35"/>
      <c r="E18" s="35"/>
      <c r="F18" s="35"/>
      <c r="G18" s="35"/>
    </row>
    <row r="19" spans="1:7" ht="18.75" customHeight="1">
      <c r="A19" s="35"/>
      <c r="B19" s="35"/>
      <c r="C19" s="35"/>
      <c r="D19" s="35"/>
      <c r="E19" s="35"/>
      <c r="F19" s="35"/>
      <c r="G19" s="35"/>
    </row>
    <row r="20" spans="1:7" ht="18.75" customHeight="1">
      <c r="A20" s="35"/>
      <c r="B20" s="35"/>
      <c r="C20" s="35"/>
      <c r="D20" s="35"/>
      <c r="E20" s="35"/>
      <c r="F20" s="35"/>
      <c r="G20" s="35"/>
    </row>
  </sheetData>
  <mergeCells count="1">
    <mergeCell ref="A9:G9"/>
  </mergeCells>
  <phoneticPr fontId="50" type="noConversion"/>
  <printOptions horizontalCentered="1" verticalCentered="1"/>
  <pageMargins left="0.469444444444444" right="0.25" top="0.469444444444444" bottom="0.469444444444444" header="0.28958333333333303" footer="0.28958333333333303"/>
  <pageSetup paperSize="12" pageOrder="overThenDown" orientation="landscape" blackAndWhite="1"/>
  <headerFooter alignWithMargins="0"/>
</worksheet>
</file>

<file path=xl/worksheets/sheet34.xml><?xml version="1.0" encoding="utf-8"?>
<worksheet xmlns="http://schemas.openxmlformats.org/spreadsheetml/2006/main" xmlns:r="http://schemas.openxmlformats.org/officeDocument/2006/relationships">
  <sheetPr>
    <pageSetUpPr fitToPage="1"/>
  </sheetPr>
  <dimension ref="A1:I20"/>
  <sheetViews>
    <sheetView showGridLines="0" showZeros="0" workbookViewId="0">
      <selection activeCell="D14" sqref="D14"/>
    </sheetView>
  </sheetViews>
  <sheetFormatPr defaultColWidth="12.125" defaultRowHeight="15.6" customHeight="1"/>
  <cols>
    <col min="1" max="1" width="27.125" customWidth="1"/>
    <col min="2" max="9" width="13.375" customWidth="1"/>
  </cols>
  <sheetData>
    <row r="1" spans="1:9" ht="21.95" customHeight="1">
      <c r="A1" s="142" t="str">
        <f>'##BASEINFO'!$B$2&amp;"度"&amp;'##BASEINFO'!$B$7&amp;"社会保险基金预算收支情况表"</f>
        <v>2025年度汤阴县社会保险基金预算收支情况表</v>
      </c>
      <c r="B1" s="142"/>
      <c r="C1" s="142"/>
      <c r="D1" s="142"/>
      <c r="E1" s="142"/>
      <c r="F1" s="142"/>
      <c r="G1" s="142"/>
      <c r="H1" s="142"/>
      <c r="I1" s="142"/>
    </row>
    <row r="2" spans="1:9" ht="15.6" customHeight="1">
      <c r="A2" s="143" t="s">
        <v>93</v>
      </c>
      <c r="B2" s="143"/>
      <c r="C2" s="143"/>
      <c r="D2" s="143"/>
      <c r="E2" s="143"/>
      <c r="F2" s="143"/>
      <c r="G2" s="143"/>
      <c r="H2" s="143"/>
      <c r="I2" s="143"/>
    </row>
    <row r="3" spans="1:9" ht="15.6" customHeight="1">
      <c r="A3" s="160" t="s">
        <v>113</v>
      </c>
      <c r="B3" s="160"/>
      <c r="C3" s="160"/>
      <c r="D3" s="160"/>
      <c r="E3" s="160"/>
      <c r="F3" s="160"/>
      <c r="G3" s="160"/>
      <c r="H3" s="160"/>
      <c r="I3" s="160"/>
    </row>
    <row r="4" spans="1:9" ht="15.6" customHeight="1">
      <c r="A4" s="149" t="s">
        <v>1262</v>
      </c>
      <c r="B4" s="152" t="s">
        <v>2228</v>
      </c>
      <c r="C4" s="152" t="s">
        <v>2391</v>
      </c>
      <c r="D4" s="152" t="s">
        <v>2392</v>
      </c>
      <c r="E4" s="152" t="s">
        <v>2393</v>
      </c>
      <c r="F4" s="152" t="s">
        <v>2394</v>
      </c>
      <c r="G4" s="152" t="s">
        <v>2395</v>
      </c>
      <c r="H4" s="152" t="s">
        <v>2396</v>
      </c>
      <c r="I4" s="152" t="s">
        <v>2397</v>
      </c>
    </row>
    <row r="5" spans="1:9" ht="15.6" customHeight="1">
      <c r="A5" s="146"/>
      <c r="B5" s="163"/>
      <c r="C5" s="163"/>
      <c r="D5" s="163"/>
      <c r="E5" s="163"/>
      <c r="F5" s="163"/>
      <c r="G5" s="163"/>
      <c r="H5" s="163"/>
      <c r="I5" s="163"/>
    </row>
    <row r="6" spans="1:9" ht="15.6" customHeight="1">
      <c r="A6" s="25" t="s">
        <v>2398</v>
      </c>
      <c r="B6" s="26">
        <v>30547</v>
      </c>
      <c r="C6" s="26"/>
      <c r="D6" s="26">
        <v>30547</v>
      </c>
      <c r="E6" s="26"/>
      <c r="F6" s="26"/>
      <c r="G6" s="26"/>
      <c r="H6" s="26"/>
      <c r="I6" s="26"/>
    </row>
    <row r="7" spans="1:9" ht="15.6" customHeight="1">
      <c r="A7" s="25" t="s">
        <v>2399</v>
      </c>
      <c r="B7" s="26">
        <v>9146</v>
      </c>
      <c r="C7" s="26"/>
      <c r="D7" s="26">
        <v>9146</v>
      </c>
      <c r="E7" s="26"/>
      <c r="F7" s="26"/>
      <c r="G7" s="26"/>
      <c r="H7" s="26"/>
      <c r="I7" s="26"/>
    </row>
    <row r="8" spans="1:9" ht="15.6" customHeight="1">
      <c r="A8" s="25" t="s">
        <v>2400</v>
      </c>
      <c r="B8" s="26">
        <v>4113</v>
      </c>
      <c r="C8" s="26"/>
      <c r="D8" s="26">
        <v>4113</v>
      </c>
      <c r="E8" s="26"/>
      <c r="F8" s="26"/>
      <c r="G8" s="26"/>
      <c r="H8" s="26"/>
      <c r="I8" s="26"/>
    </row>
    <row r="9" spans="1:9" ht="15.6" customHeight="1">
      <c r="A9" s="25" t="s">
        <v>2401</v>
      </c>
      <c r="B9" s="26">
        <v>949</v>
      </c>
      <c r="C9" s="26"/>
      <c r="D9" s="26">
        <v>949</v>
      </c>
      <c r="E9" s="26"/>
      <c r="F9" s="26"/>
      <c r="G9" s="26"/>
      <c r="H9" s="26"/>
      <c r="I9" s="26"/>
    </row>
    <row r="10" spans="1:9" ht="15.6" customHeight="1">
      <c r="A10" s="25" t="s">
        <v>2402</v>
      </c>
      <c r="B10" s="26">
        <v>1649</v>
      </c>
      <c r="C10" s="26"/>
      <c r="D10" s="26">
        <v>1649</v>
      </c>
      <c r="E10" s="26"/>
      <c r="F10" s="26"/>
      <c r="G10" s="26"/>
      <c r="H10" s="26"/>
      <c r="I10" s="26"/>
    </row>
    <row r="11" spans="1:9" ht="15.6" customHeight="1">
      <c r="A11" s="25" t="s">
        <v>2403</v>
      </c>
      <c r="B11" s="26">
        <v>77</v>
      </c>
      <c r="C11" s="26"/>
      <c r="D11" s="26">
        <v>77</v>
      </c>
      <c r="E11" s="26"/>
      <c r="F11" s="26"/>
      <c r="G11" s="26"/>
      <c r="H11" s="26"/>
      <c r="I11" s="26"/>
    </row>
    <row r="12" spans="1:9" ht="15.6" customHeight="1">
      <c r="A12" s="25" t="s">
        <v>2404</v>
      </c>
      <c r="B12" s="26">
        <v>4</v>
      </c>
      <c r="C12" s="26"/>
      <c r="D12" s="26">
        <v>4</v>
      </c>
      <c r="E12" s="26"/>
      <c r="F12" s="26"/>
      <c r="G12" s="26"/>
      <c r="H12" s="26"/>
      <c r="I12" s="26"/>
    </row>
    <row r="13" spans="1:9" ht="15.6" customHeight="1">
      <c r="A13" s="25" t="s">
        <v>2405</v>
      </c>
      <c r="B13" s="26"/>
      <c r="C13" s="26"/>
      <c r="D13" s="26"/>
      <c r="E13" s="26"/>
      <c r="F13" s="26"/>
      <c r="G13" s="26"/>
      <c r="H13" s="26"/>
      <c r="I13" s="26"/>
    </row>
    <row r="14" spans="1:9" ht="15.6" customHeight="1">
      <c r="A14" s="25" t="s">
        <v>2406</v>
      </c>
      <c r="B14" s="26">
        <v>19722</v>
      </c>
      <c r="C14" s="26"/>
      <c r="D14" s="26">
        <v>19722</v>
      </c>
      <c r="E14" s="26"/>
      <c r="F14" s="26"/>
      <c r="G14" s="26"/>
      <c r="H14" s="26"/>
      <c r="I14" s="26"/>
    </row>
    <row r="15" spans="1:9" ht="15.6" customHeight="1">
      <c r="A15" s="25" t="s">
        <v>2407</v>
      </c>
      <c r="B15" s="26">
        <v>19688</v>
      </c>
      <c r="C15" s="26"/>
      <c r="D15" s="26">
        <v>19688</v>
      </c>
      <c r="E15" s="26"/>
      <c r="F15" s="26"/>
      <c r="G15" s="26"/>
      <c r="H15" s="26"/>
      <c r="I15" s="26"/>
    </row>
    <row r="16" spans="1:9" ht="15.6" customHeight="1">
      <c r="A16" s="25" t="s">
        <v>2408</v>
      </c>
      <c r="B16" s="26">
        <v>14</v>
      </c>
      <c r="C16" s="26"/>
      <c r="D16" s="26">
        <v>14</v>
      </c>
      <c r="E16" s="26"/>
      <c r="F16" s="26"/>
      <c r="G16" s="26"/>
      <c r="H16" s="26"/>
      <c r="I16" s="26"/>
    </row>
    <row r="17" spans="1:9" ht="15.6" customHeight="1">
      <c r="A17" s="25" t="s">
        <v>2409</v>
      </c>
      <c r="B17" s="26">
        <v>20</v>
      </c>
      <c r="C17" s="26"/>
      <c r="D17" s="26">
        <v>20</v>
      </c>
      <c r="E17" s="26"/>
      <c r="F17" s="26"/>
      <c r="G17" s="26"/>
      <c r="H17" s="26"/>
      <c r="I17" s="26"/>
    </row>
    <row r="18" spans="1:9" ht="15.6" customHeight="1">
      <c r="A18" s="25" t="s">
        <v>2410</v>
      </c>
      <c r="B18" s="26"/>
      <c r="C18" s="26"/>
      <c r="D18" s="26"/>
      <c r="E18" s="26"/>
      <c r="F18" s="26"/>
      <c r="G18" s="26"/>
      <c r="H18" s="26"/>
      <c r="I18" s="26"/>
    </row>
    <row r="19" spans="1:9" ht="15.6" customHeight="1">
      <c r="A19" s="25" t="s">
        <v>2411</v>
      </c>
      <c r="B19" s="26">
        <v>10825</v>
      </c>
      <c r="C19" s="26"/>
      <c r="D19" s="26">
        <v>10825</v>
      </c>
      <c r="E19" s="26"/>
      <c r="F19" s="26"/>
      <c r="G19" s="26"/>
      <c r="H19" s="26"/>
      <c r="I19" s="26"/>
    </row>
    <row r="20" spans="1:9" ht="15.6" customHeight="1">
      <c r="A20" s="25" t="s">
        <v>2412</v>
      </c>
      <c r="B20" s="26">
        <v>67409</v>
      </c>
      <c r="C20" s="26"/>
      <c r="D20" s="26">
        <v>67409</v>
      </c>
      <c r="E20" s="26"/>
      <c r="F20" s="26"/>
      <c r="G20" s="26"/>
      <c r="H20" s="26"/>
      <c r="I20" s="26"/>
    </row>
  </sheetData>
  <mergeCells count="12">
    <mergeCell ref="A1:I1"/>
    <mergeCell ref="A2:I2"/>
    <mergeCell ref="A3:I3"/>
    <mergeCell ref="A4:A5"/>
    <mergeCell ref="B4:B5"/>
    <mergeCell ref="C4:C5"/>
    <mergeCell ref="D4:D5"/>
    <mergeCell ref="E4:E5"/>
    <mergeCell ref="F4:F5"/>
    <mergeCell ref="G4:G5"/>
    <mergeCell ref="H4:H5"/>
    <mergeCell ref="I4:I5"/>
  </mergeCells>
  <phoneticPr fontId="50" type="noConversion"/>
  <printOptions horizontalCentered="1" gridLines="1"/>
  <pageMargins left="3" right="2" top="5" bottom="1" header="0" footer="0"/>
  <pageSetup scale="43" pageOrder="overThenDown" orientation="landscape" blackAndWhite="1" useFirstPageNumber="1"/>
  <headerFooter alignWithMargins="0">
    <oddHeader>&amp;C@$</oddHeader>
    <oddFooter>&amp;C@&amp;- &amp;P&amp;-$</oddFooter>
  </headerFooter>
</worksheet>
</file>

<file path=xl/worksheets/sheet35.xml><?xml version="1.0" encoding="utf-8"?>
<worksheet xmlns="http://schemas.openxmlformats.org/spreadsheetml/2006/main" xmlns:r="http://schemas.openxmlformats.org/officeDocument/2006/relationships">
  <sheetPr>
    <pageSetUpPr fitToPage="1"/>
  </sheetPr>
  <dimension ref="A1:I20"/>
  <sheetViews>
    <sheetView showGridLines="0" showZeros="0" workbookViewId="0">
      <selection activeCell="D14" sqref="D14"/>
    </sheetView>
  </sheetViews>
  <sheetFormatPr defaultColWidth="12.125" defaultRowHeight="15.6" customHeight="1"/>
  <cols>
    <col min="1" max="1" width="27.125" customWidth="1"/>
    <col min="2" max="9" width="13.375" customWidth="1"/>
  </cols>
  <sheetData>
    <row r="1" spans="1:9" ht="21.95" customHeight="1">
      <c r="A1" s="142" t="str">
        <f>'##BASEINFO'!$B$2&amp;"度"&amp;'##BASEINFO'!$B$7&amp;"社会保险基金预算收支情况表"</f>
        <v>2025年度汤阴县社会保险基金预算收支情况表</v>
      </c>
      <c r="B1" s="142"/>
      <c r="C1" s="142"/>
      <c r="D1" s="142"/>
      <c r="E1" s="142"/>
      <c r="F1" s="142"/>
      <c r="G1" s="142"/>
      <c r="H1" s="142"/>
      <c r="I1" s="142"/>
    </row>
    <row r="2" spans="1:9" ht="15.6" customHeight="1">
      <c r="A2" s="143" t="s">
        <v>96</v>
      </c>
      <c r="B2" s="143"/>
      <c r="C2" s="143"/>
      <c r="D2" s="143"/>
      <c r="E2" s="143"/>
      <c r="F2" s="143"/>
      <c r="G2" s="143"/>
      <c r="H2" s="143"/>
      <c r="I2" s="143"/>
    </row>
    <row r="3" spans="1:9" ht="15.6" customHeight="1">
      <c r="A3" s="160" t="s">
        <v>113</v>
      </c>
      <c r="B3" s="160"/>
      <c r="C3" s="160"/>
      <c r="D3" s="160"/>
      <c r="E3" s="160"/>
      <c r="F3" s="160"/>
      <c r="G3" s="160"/>
      <c r="H3" s="160"/>
      <c r="I3" s="160"/>
    </row>
    <row r="4" spans="1:9" ht="15.6" customHeight="1">
      <c r="A4" s="149" t="s">
        <v>1262</v>
      </c>
      <c r="B4" s="152" t="s">
        <v>2228</v>
      </c>
      <c r="C4" s="152" t="s">
        <v>2391</v>
      </c>
      <c r="D4" s="152" t="s">
        <v>2392</v>
      </c>
      <c r="E4" s="152" t="s">
        <v>2393</v>
      </c>
      <c r="F4" s="152" t="s">
        <v>2394</v>
      </c>
      <c r="G4" s="152" t="s">
        <v>2395</v>
      </c>
      <c r="H4" s="152" t="s">
        <v>2396</v>
      </c>
      <c r="I4" s="152" t="s">
        <v>2397</v>
      </c>
    </row>
    <row r="5" spans="1:9" ht="15.6" customHeight="1">
      <c r="A5" s="146"/>
      <c r="B5" s="163"/>
      <c r="C5" s="163"/>
      <c r="D5" s="163"/>
      <c r="E5" s="163"/>
      <c r="F5" s="163"/>
      <c r="G5" s="163"/>
      <c r="H5" s="163"/>
      <c r="I5" s="163"/>
    </row>
    <row r="6" spans="1:9" ht="15.6" customHeight="1">
      <c r="A6" s="25" t="s">
        <v>2398</v>
      </c>
      <c r="B6" s="26">
        <v>30547</v>
      </c>
      <c r="C6" s="26"/>
      <c r="D6" s="26">
        <v>30547</v>
      </c>
      <c r="E6" s="26"/>
      <c r="F6" s="26"/>
      <c r="G6" s="26"/>
      <c r="H6" s="26"/>
      <c r="I6" s="26"/>
    </row>
    <row r="7" spans="1:9" ht="15.6" customHeight="1">
      <c r="A7" s="25" t="s">
        <v>2399</v>
      </c>
      <c r="B7" s="26">
        <v>9146</v>
      </c>
      <c r="C7" s="26"/>
      <c r="D7" s="26">
        <v>9146</v>
      </c>
      <c r="E7" s="26"/>
      <c r="F7" s="26"/>
      <c r="G7" s="26"/>
      <c r="H7" s="26"/>
      <c r="I7" s="26"/>
    </row>
    <row r="8" spans="1:9" ht="15.6" customHeight="1">
      <c r="A8" s="25" t="s">
        <v>2400</v>
      </c>
      <c r="B8" s="26">
        <v>4113</v>
      </c>
      <c r="C8" s="26"/>
      <c r="D8" s="26">
        <v>4113</v>
      </c>
      <c r="E8" s="26"/>
      <c r="F8" s="26"/>
      <c r="G8" s="26"/>
      <c r="H8" s="26"/>
      <c r="I8" s="26"/>
    </row>
    <row r="9" spans="1:9" ht="15.6" customHeight="1">
      <c r="A9" s="25" t="s">
        <v>2401</v>
      </c>
      <c r="B9" s="26">
        <v>949</v>
      </c>
      <c r="C9" s="26"/>
      <c r="D9" s="26">
        <v>949</v>
      </c>
      <c r="E9" s="26"/>
      <c r="F9" s="26"/>
      <c r="G9" s="26"/>
      <c r="H9" s="26"/>
      <c r="I9" s="26"/>
    </row>
    <row r="10" spans="1:9" ht="15.6" customHeight="1">
      <c r="A10" s="25" t="s">
        <v>2402</v>
      </c>
      <c r="B10" s="26">
        <v>1649</v>
      </c>
      <c r="C10" s="26"/>
      <c r="D10" s="26">
        <v>1649</v>
      </c>
      <c r="E10" s="26"/>
      <c r="F10" s="26"/>
      <c r="G10" s="26"/>
      <c r="H10" s="26"/>
      <c r="I10" s="26"/>
    </row>
    <row r="11" spans="1:9" ht="15.6" customHeight="1">
      <c r="A11" s="25" t="s">
        <v>2403</v>
      </c>
      <c r="B11" s="26">
        <v>77</v>
      </c>
      <c r="C11" s="26"/>
      <c r="D11" s="26">
        <v>77</v>
      </c>
      <c r="E11" s="26"/>
      <c r="F11" s="26"/>
      <c r="G11" s="26"/>
      <c r="H11" s="26"/>
      <c r="I11" s="26"/>
    </row>
    <row r="12" spans="1:9" ht="15.6" customHeight="1">
      <c r="A12" s="25" t="s">
        <v>2404</v>
      </c>
      <c r="B12" s="26">
        <v>4</v>
      </c>
      <c r="C12" s="26"/>
      <c r="D12" s="26">
        <v>4</v>
      </c>
      <c r="E12" s="26"/>
      <c r="F12" s="26"/>
      <c r="G12" s="26"/>
      <c r="H12" s="26"/>
      <c r="I12" s="26"/>
    </row>
    <row r="13" spans="1:9" ht="15.6" customHeight="1">
      <c r="A13" s="25" t="s">
        <v>2405</v>
      </c>
      <c r="B13" s="26"/>
      <c r="C13" s="26"/>
      <c r="D13" s="26"/>
      <c r="E13" s="26"/>
      <c r="F13" s="26"/>
      <c r="G13" s="26"/>
      <c r="H13" s="26"/>
      <c r="I13" s="26"/>
    </row>
    <row r="14" spans="1:9" ht="15.6" customHeight="1">
      <c r="A14" s="25" t="s">
        <v>2406</v>
      </c>
      <c r="B14" s="26">
        <v>19722</v>
      </c>
      <c r="C14" s="26"/>
      <c r="D14" s="26">
        <v>19722</v>
      </c>
      <c r="E14" s="26"/>
      <c r="F14" s="26"/>
      <c r="G14" s="26"/>
      <c r="H14" s="26"/>
      <c r="I14" s="26"/>
    </row>
    <row r="15" spans="1:9" ht="15.6" customHeight="1">
      <c r="A15" s="25" t="s">
        <v>2407</v>
      </c>
      <c r="B15" s="26">
        <v>19688</v>
      </c>
      <c r="C15" s="26"/>
      <c r="D15" s="26">
        <v>19688</v>
      </c>
      <c r="E15" s="26"/>
      <c r="F15" s="26"/>
      <c r="G15" s="26"/>
      <c r="H15" s="26"/>
      <c r="I15" s="26"/>
    </row>
    <row r="16" spans="1:9" ht="15.6" customHeight="1">
      <c r="A16" s="25" t="s">
        <v>2408</v>
      </c>
      <c r="B16" s="26">
        <v>14</v>
      </c>
      <c r="C16" s="26"/>
      <c r="D16" s="26">
        <v>14</v>
      </c>
      <c r="E16" s="26"/>
      <c r="F16" s="26"/>
      <c r="G16" s="26"/>
      <c r="H16" s="26"/>
      <c r="I16" s="26"/>
    </row>
    <row r="17" spans="1:9" ht="15.6" customHeight="1">
      <c r="A17" s="25" t="s">
        <v>2409</v>
      </c>
      <c r="B17" s="26">
        <v>20</v>
      </c>
      <c r="C17" s="26"/>
      <c r="D17" s="26">
        <v>20</v>
      </c>
      <c r="E17" s="26"/>
      <c r="F17" s="26"/>
      <c r="G17" s="26"/>
      <c r="H17" s="26"/>
      <c r="I17" s="26"/>
    </row>
    <row r="18" spans="1:9" ht="15.6" customHeight="1">
      <c r="A18" s="25" t="s">
        <v>2410</v>
      </c>
      <c r="B18" s="26"/>
      <c r="C18" s="26"/>
      <c r="D18" s="26"/>
      <c r="E18" s="26"/>
      <c r="F18" s="26"/>
      <c r="G18" s="26"/>
      <c r="H18" s="26"/>
      <c r="I18" s="26"/>
    </row>
    <row r="19" spans="1:9" ht="15.6" customHeight="1">
      <c r="A19" s="25" t="s">
        <v>2411</v>
      </c>
      <c r="B19" s="26">
        <v>10825</v>
      </c>
      <c r="C19" s="26"/>
      <c r="D19" s="26">
        <v>10825</v>
      </c>
      <c r="E19" s="26"/>
      <c r="F19" s="26"/>
      <c r="G19" s="26"/>
      <c r="H19" s="26"/>
      <c r="I19" s="26"/>
    </row>
    <row r="20" spans="1:9" ht="15.6" customHeight="1">
      <c r="A20" s="25" t="s">
        <v>2412</v>
      </c>
      <c r="B20" s="26">
        <v>67409</v>
      </c>
      <c r="C20" s="26"/>
      <c r="D20" s="26">
        <v>67409</v>
      </c>
      <c r="E20" s="26"/>
      <c r="F20" s="26"/>
      <c r="G20" s="26"/>
      <c r="H20" s="26"/>
      <c r="I20" s="26"/>
    </row>
  </sheetData>
  <mergeCells count="12">
    <mergeCell ref="A1:I1"/>
    <mergeCell ref="A2:I2"/>
    <mergeCell ref="A3:I3"/>
    <mergeCell ref="A4:A5"/>
    <mergeCell ref="B4:B5"/>
    <mergeCell ref="C4:C5"/>
    <mergeCell ref="D4:D5"/>
    <mergeCell ref="E4:E5"/>
    <mergeCell ref="F4:F5"/>
    <mergeCell ref="G4:G5"/>
    <mergeCell ref="H4:H5"/>
    <mergeCell ref="I4:I5"/>
  </mergeCells>
  <phoneticPr fontId="50" type="noConversion"/>
  <printOptions horizontalCentered="1" gridLines="1"/>
  <pageMargins left="3" right="2" top="5" bottom="1" header="0" footer="0"/>
  <pageSetup scale="43" pageOrder="overThenDown" orientation="landscape" blackAndWhite="1" useFirstPageNumber="1"/>
  <headerFooter alignWithMargins="0">
    <oddHeader>&amp;C@$</oddHeader>
    <oddFooter>&amp;C@&amp;- &amp;P&amp;-$</oddFooter>
  </headerFooter>
</worksheet>
</file>

<file path=xl/worksheets/sheet36.xml><?xml version="1.0" encoding="utf-8"?>
<worksheet xmlns="http://schemas.openxmlformats.org/spreadsheetml/2006/main" xmlns:r="http://schemas.openxmlformats.org/officeDocument/2006/relationships">
  <dimension ref="A1:G20"/>
  <sheetViews>
    <sheetView showGridLines="0" showZeros="0" workbookViewId="0">
      <selection activeCell="H17" sqref="H17"/>
    </sheetView>
  </sheetViews>
  <sheetFormatPr defaultColWidth="12.125" defaultRowHeight="18.75" customHeight="1"/>
  <cols>
    <col min="1" max="7" width="16.625" customWidth="1"/>
  </cols>
  <sheetData>
    <row r="1" spans="1:7" ht="18.75" customHeight="1">
      <c r="A1" s="35"/>
      <c r="B1" s="35"/>
      <c r="C1" s="35"/>
      <c r="D1" s="35"/>
      <c r="E1" s="35"/>
      <c r="F1" s="35"/>
      <c r="G1" s="35"/>
    </row>
    <row r="2" spans="1:7" ht="18.75" customHeight="1">
      <c r="A2" s="35"/>
      <c r="B2" s="35"/>
      <c r="C2" s="35"/>
      <c r="D2" s="35"/>
      <c r="E2" s="35"/>
      <c r="F2" s="35"/>
      <c r="G2" s="35"/>
    </row>
    <row r="3" spans="1:7" ht="18.75" customHeight="1">
      <c r="A3" s="35"/>
      <c r="B3" s="35"/>
      <c r="C3" s="35"/>
      <c r="D3" s="35"/>
      <c r="E3" s="35"/>
      <c r="F3" s="35"/>
      <c r="G3" s="35"/>
    </row>
    <row r="4" spans="1:7" ht="18.75" customHeight="1">
      <c r="A4" s="35"/>
      <c r="B4" s="35"/>
      <c r="C4" s="35"/>
      <c r="D4" s="35"/>
      <c r="E4" s="35"/>
      <c r="F4" s="35"/>
      <c r="G4" s="35"/>
    </row>
    <row r="5" spans="1:7" ht="18.75" customHeight="1">
      <c r="A5" s="35"/>
      <c r="B5" s="35"/>
      <c r="C5" s="35"/>
      <c r="D5" s="35"/>
      <c r="E5" s="35"/>
      <c r="F5" s="35"/>
      <c r="G5" s="35"/>
    </row>
    <row r="6" spans="1:7" ht="18.75" customHeight="1">
      <c r="A6" s="35"/>
      <c r="B6" s="35"/>
      <c r="C6" s="35"/>
      <c r="D6" s="35"/>
      <c r="E6" s="35"/>
      <c r="F6" s="35"/>
      <c r="G6" s="35"/>
    </row>
    <row r="7" spans="1:7" ht="18.75" customHeight="1">
      <c r="A7" s="35"/>
      <c r="B7" s="35"/>
      <c r="C7" s="35"/>
      <c r="D7" s="35"/>
      <c r="E7" s="35"/>
      <c r="F7" s="35"/>
      <c r="G7" s="35"/>
    </row>
    <row r="8" spans="1:7" ht="18.75" customHeight="1">
      <c r="A8" s="35"/>
      <c r="B8" s="35"/>
      <c r="C8" s="35"/>
      <c r="D8" s="35"/>
      <c r="E8" s="35"/>
      <c r="F8" s="35"/>
      <c r="G8" s="35"/>
    </row>
    <row r="9" spans="1:7" ht="38.1" customHeight="1">
      <c r="A9" s="141" t="s">
        <v>2413</v>
      </c>
      <c r="B9" s="141"/>
      <c r="C9" s="141"/>
      <c r="D9" s="141"/>
      <c r="E9" s="141"/>
      <c r="F9" s="141"/>
      <c r="G9" s="141"/>
    </row>
    <row r="10" spans="1:7" ht="18.75" customHeight="1">
      <c r="A10" s="35"/>
      <c r="B10" s="35"/>
      <c r="C10" s="35"/>
      <c r="D10" s="35"/>
      <c r="E10" s="35"/>
      <c r="F10" s="35"/>
      <c r="G10" s="35"/>
    </row>
    <row r="11" spans="1:7" ht="18.75" customHeight="1">
      <c r="A11" s="35"/>
      <c r="B11" s="35"/>
      <c r="C11" s="35"/>
      <c r="D11" s="35"/>
      <c r="E11" s="35"/>
      <c r="F11" s="35"/>
      <c r="G11" s="35"/>
    </row>
    <row r="12" spans="1:7" ht="18.75" customHeight="1">
      <c r="A12" s="35"/>
      <c r="B12" s="35"/>
      <c r="C12" s="35"/>
      <c r="D12" s="35"/>
      <c r="E12" s="35"/>
      <c r="F12" s="35"/>
      <c r="G12" s="35"/>
    </row>
    <row r="13" spans="1:7" ht="18.75" customHeight="1">
      <c r="A13" s="35"/>
      <c r="B13" s="35"/>
      <c r="C13" s="35"/>
      <c r="D13" s="35"/>
      <c r="E13" s="35"/>
      <c r="F13" s="35"/>
      <c r="G13" s="35"/>
    </row>
    <row r="14" spans="1:7" ht="18.75" customHeight="1">
      <c r="A14" s="35"/>
      <c r="B14" s="35"/>
      <c r="C14" s="35"/>
      <c r="D14" s="35"/>
      <c r="E14" s="35"/>
      <c r="F14" s="35"/>
      <c r="G14" s="35"/>
    </row>
    <row r="15" spans="1:7" ht="18.75" customHeight="1">
      <c r="A15" s="35"/>
      <c r="B15" s="35"/>
      <c r="C15" s="35"/>
      <c r="D15" s="35"/>
      <c r="E15" s="35"/>
      <c r="F15" s="35"/>
      <c r="G15" s="35"/>
    </row>
    <row r="16" spans="1:7" ht="18.75" customHeight="1">
      <c r="A16" s="35"/>
      <c r="B16" s="35"/>
      <c r="C16" s="35"/>
      <c r="D16" s="35"/>
      <c r="E16" s="35"/>
      <c r="F16" s="35"/>
      <c r="G16" s="35"/>
    </row>
    <row r="17" spans="1:7" ht="18.75" customHeight="1">
      <c r="A17" s="35"/>
      <c r="B17" s="35"/>
      <c r="C17" s="35"/>
      <c r="D17" s="35"/>
      <c r="E17" s="35"/>
      <c r="F17" s="35"/>
      <c r="G17" s="35"/>
    </row>
    <row r="18" spans="1:7" ht="18.75" customHeight="1">
      <c r="A18" s="35"/>
      <c r="B18" s="35"/>
      <c r="C18" s="35"/>
      <c r="D18" s="35"/>
      <c r="E18" s="35"/>
      <c r="F18" s="35"/>
      <c r="G18" s="35"/>
    </row>
    <row r="19" spans="1:7" ht="18.75" customHeight="1">
      <c r="A19" s="35"/>
      <c r="B19" s="35"/>
      <c r="C19" s="35"/>
      <c r="D19" s="35"/>
      <c r="E19" s="35"/>
      <c r="F19" s="35"/>
      <c r="G19" s="35"/>
    </row>
    <row r="20" spans="1:7" ht="18.75" customHeight="1">
      <c r="A20" s="35"/>
      <c r="B20" s="35"/>
      <c r="C20" s="35"/>
      <c r="D20" s="35"/>
      <c r="E20" s="35"/>
      <c r="F20" s="35"/>
      <c r="G20" s="35"/>
    </row>
  </sheetData>
  <mergeCells count="1">
    <mergeCell ref="A9:G9"/>
  </mergeCells>
  <phoneticPr fontId="50" type="noConversion"/>
  <printOptions horizontalCentered="1" verticalCentered="1"/>
  <pageMargins left="0.469444444444444" right="0.25" top="0.469444444444444" bottom="0.469444444444444" header="0.28958333333333303" footer="0.28958333333333303"/>
  <pageSetup paperSize="12" pageOrder="overThenDown" orientation="landscape" blackAndWhite="1"/>
  <headerFooter alignWithMargins="0"/>
</worksheet>
</file>

<file path=xl/worksheets/sheet37.xml><?xml version="1.0" encoding="utf-8"?>
<worksheet xmlns="http://schemas.openxmlformats.org/spreadsheetml/2006/main" xmlns:r="http://schemas.openxmlformats.org/officeDocument/2006/relationships">
  <dimension ref="A1:I47"/>
  <sheetViews>
    <sheetView showGridLines="0" showZeros="0" workbookViewId="0">
      <selection activeCell="C1" sqref="C1"/>
    </sheetView>
  </sheetViews>
  <sheetFormatPr defaultColWidth="12.125" defaultRowHeight="15.6" customHeight="1"/>
  <cols>
    <col min="1" max="1" width="43.625" customWidth="1"/>
    <col min="2" max="2" width="39.625" customWidth="1"/>
    <col min="3" max="3" width="22" style="27" customWidth="1"/>
    <col min="4" max="4" width="22.375" style="27" customWidth="1"/>
    <col min="5" max="9" width="9.125" hidden="1" customWidth="1"/>
  </cols>
  <sheetData>
    <row r="1" spans="1:9" ht="24" customHeight="1">
      <c r="A1" s="164" t="s">
        <v>2414</v>
      </c>
      <c r="B1" s="164"/>
    </row>
    <row r="2" spans="1:9" ht="15.6" customHeight="1">
      <c r="A2" s="165" t="s">
        <v>98</v>
      </c>
      <c r="B2" s="165"/>
    </row>
    <row r="3" spans="1:9" ht="15.6" customHeight="1">
      <c r="A3" s="166" t="s">
        <v>113</v>
      </c>
      <c r="B3" s="166"/>
    </row>
    <row r="4" spans="1:9" ht="15.6" customHeight="1">
      <c r="A4" s="28" t="s">
        <v>114</v>
      </c>
      <c r="B4" s="29" t="s">
        <v>117</v>
      </c>
      <c r="C4" s="30"/>
      <c r="D4" s="30"/>
      <c r="E4" s="23"/>
      <c r="F4" s="24"/>
      <c r="G4" s="24"/>
      <c r="H4" s="24"/>
      <c r="I4" s="24"/>
    </row>
    <row r="5" spans="1:9" ht="15.6" customHeight="1">
      <c r="A5" s="31" t="s">
        <v>1170</v>
      </c>
      <c r="B5" s="32">
        <v>7103</v>
      </c>
      <c r="C5" s="33"/>
      <c r="D5" s="34"/>
      <c r="E5" s="23"/>
      <c r="F5" s="24"/>
      <c r="G5" s="24"/>
      <c r="H5" s="24"/>
      <c r="I5" s="24"/>
    </row>
    <row r="6" spans="1:9" ht="14.25">
      <c r="A6" s="31" t="s">
        <v>1172</v>
      </c>
      <c r="B6" s="32">
        <v>571</v>
      </c>
      <c r="C6" s="33"/>
      <c r="D6" s="34"/>
      <c r="E6" s="23"/>
      <c r="F6" s="24"/>
      <c r="G6" s="24"/>
      <c r="H6" s="24"/>
      <c r="I6" s="24"/>
    </row>
    <row r="7" spans="1:9" ht="15.6" customHeight="1">
      <c r="A7" s="31" t="s">
        <v>1174</v>
      </c>
      <c r="B7" s="32">
        <v>861</v>
      </c>
      <c r="C7" s="33"/>
      <c r="D7" s="34"/>
      <c r="E7" s="23"/>
      <c r="F7" s="24"/>
      <c r="G7" s="24"/>
      <c r="H7" s="24"/>
      <c r="I7" s="24"/>
    </row>
    <row r="8" spans="1:9" ht="15.6" customHeight="1">
      <c r="A8" s="31" t="s">
        <v>1176</v>
      </c>
      <c r="B8" s="32">
        <v>1926</v>
      </c>
      <c r="C8" s="33"/>
      <c r="D8" s="34"/>
      <c r="E8" s="23"/>
      <c r="F8" s="24"/>
      <c r="G8" s="24"/>
      <c r="H8" s="24"/>
      <c r="I8" s="24"/>
    </row>
    <row r="9" spans="1:9" ht="15.6" customHeight="1">
      <c r="A9" s="25" t="s">
        <v>1178</v>
      </c>
      <c r="B9" s="32">
        <v>1</v>
      </c>
      <c r="C9" s="33"/>
      <c r="D9" s="34"/>
      <c r="E9" s="23"/>
      <c r="F9" s="24"/>
      <c r="G9" s="24"/>
      <c r="H9" s="24"/>
      <c r="I9" s="24"/>
    </row>
    <row r="10" spans="1:9" ht="15.6" customHeight="1">
      <c r="A10" s="25" t="s">
        <v>1180</v>
      </c>
      <c r="B10" s="32">
        <v>3744</v>
      </c>
      <c r="C10" s="33"/>
      <c r="D10" s="34"/>
      <c r="E10" s="23"/>
      <c r="F10" s="24"/>
      <c r="G10" s="24"/>
      <c r="H10" s="24"/>
      <c r="I10" s="24"/>
    </row>
    <row r="11" spans="1:9" ht="15.6" customHeight="1">
      <c r="A11" s="25" t="s">
        <v>1182</v>
      </c>
      <c r="B11" s="32"/>
      <c r="C11" s="33"/>
      <c r="D11" s="34"/>
      <c r="E11" s="23"/>
      <c r="F11" s="24"/>
      <c r="G11" s="24"/>
      <c r="H11" s="24"/>
      <c r="I11" s="24"/>
    </row>
    <row r="12" spans="1:9" ht="15.6" customHeight="1">
      <c r="A12" s="25" t="s">
        <v>1184</v>
      </c>
      <c r="B12" s="32">
        <v>138892</v>
      </c>
      <c r="C12" s="33"/>
      <c r="D12" s="34"/>
      <c r="E12" s="23"/>
      <c r="F12" s="24"/>
      <c r="G12" s="24"/>
      <c r="H12" s="24"/>
      <c r="I12" s="24"/>
    </row>
    <row r="13" spans="1:9" ht="15.6" customHeight="1">
      <c r="A13" s="25" t="s">
        <v>1186</v>
      </c>
      <c r="B13" s="32"/>
      <c r="C13" s="33"/>
      <c r="D13" s="34"/>
      <c r="E13" s="23"/>
      <c r="F13" s="24"/>
      <c r="G13" s="24"/>
      <c r="H13" s="24"/>
      <c r="I13" s="24"/>
    </row>
    <row r="14" spans="1:9" ht="15.6" customHeight="1">
      <c r="A14" s="25" t="s">
        <v>1188</v>
      </c>
      <c r="B14" s="32">
        <v>40448</v>
      </c>
      <c r="C14" s="33"/>
      <c r="D14" s="34"/>
      <c r="E14" s="23"/>
      <c r="F14" s="24"/>
      <c r="G14" s="24"/>
      <c r="H14" s="24"/>
      <c r="I14" s="24"/>
    </row>
    <row r="15" spans="1:9" ht="15.6" customHeight="1">
      <c r="A15" s="25" t="s">
        <v>1190</v>
      </c>
      <c r="B15" s="32">
        <v>14916</v>
      </c>
      <c r="C15" s="33"/>
      <c r="D15" s="34"/>
      <c r="E15" s="23"/>
      <c r="F15" s="24"/>
      <c r="G15" s="24"/>
      <c r="H15" s="24"/>
      <c r="I15" s="24"/>
    </row>
    <row r="16" spans="1:9" ht="15.6" customHeight="1">
      <c r="A16" s="25" t="s">
        <v>1192</v>
      </c>
      <c r="B16" s="32">
        <v>3121</v>
      </c>
      <c r="C16" s="33"/>
      <c r="D16" s="34"/>
      <c r="E16" s="23"/>
      <c r="F16" s="24"/>
      <c r="G16" s="24"/>
      <c r="H16" s="24"/>
      <c r="I16" s="24"/>
    </row>
    <row r="17" spans="1:9" ht="15.6" customHeight="1">
      <c r="A17" s="25" t="s">
        <v>1194</v>
      </c>
      <c r="B17" s="32"/>
      <c r="C17" s="33"/>
      <c r="D17" s="34"/>
      <c r="E17" s="23"/>
      <c r="F17" s="24"/>
      <c r="G17" s="24"/>
      <c r="H17" s="24"/>
      <c r="I17" s="24"/>
    </row>
    <row r="18" spans="1:9" ht="15.6" customHeight="1">
      <c r="A18" s="25" t="s">
        <v>1196</v>
      </c>
      <c r="B18" s="32"/>
      <c r="C18" s="33"/>
      <c r="D18" s="34"/>
      <c r="E18" s="23"/>
      <c r="F18" s="24"/>
      <c r="G18" s="24"/>
      <c r="H18" s="24"/>
      <c r="I18" s="24"/>
    </row>
    <row r="19" spans="1:9" ht="15.6" customHeight="1">
      <c r="A19" s="25" t="s">
        <v>1198</v>
      </c>
      <c r="B19" s="32">
        <v>3384</v>
      </c>
      <c r="C19" s="33"/>
      <c r="D19" s="34"/>
      <c r="E19" s="23"/>
      <c r="F19" s="24"/>
      <c r="G19" s="24"/>
      <c r="H19" s="24"/>
      <c r="I19" s="24"/>
    </row>
    <row r="20" spans="1:9" ht="15.6" customHeight="1">
      <c r="A20" s="25" t="s">
        <v>1200</v>
      </c>
      <c r="B20" s="32">
        <v>2130</v>
      </c>
      <c r="C20" s="33"/>
      <c r="D20" s="34"/>
      <c r="E20" s="23"/>
      <c r="F20" s="24"/>
      <c r="G20" s="24"/>
      <c r="H20" s="24"/>
      <c r="I20" s="24"/>
    </row>
    <row r="21" spans="1:9" ht="15.6" customHeight="1">
      <c r="A21" s="25" t="s">
        <v>1202</v>
      </c>
      <c r="B21" s="32">
        <v>19726</v>
      </c>
      <c r="C21" s="33"/>
      <c r="D21" s="34"/>
      <c r="E21" s="23"/>
      <c r="F21" s="24"/>
      <c r="G21" s="24"/>
      <c r="H21" s="24"/>
      <c r="I21" s="24"/>
    </row>
    <row r="22" spans="1:9" ht="15.6" customHeight="1">
      <c r="A22" s="25" t="s">
        <v>1204</v>
      </c>
      <c r="B22" s="32"/>
      <c r="C22" s="33"/>
      <c r="D22" s="34"/>
      <c r="E22" s="23"/>
      <c r="F22" s="24"/>
      <c r="G22" s="24"/>
      <c r="H22" s="24"/>
      <c r="I22" s="24"/>
    </row>
    <row r="23" spans="1:9" ht="15.6" customHeight="1">
      <c r="A23" s="25" t="s">
        <v>1206</v>
      </c>
      <c r="B23" s="32"/>
      <c r="C23" s="33"/>
      <c r="D23" s="34"/>
      <c r="E23" s="23"/>
      <c r="F23" s="24"/>
      <c r="G23" s="24"/>
      <c r="H23" s="24"/>
      <c r="I23" s="24"/>
    </row>
    <row r="24" spans="1:9" ht="15.6" customHeight="1">
      <c r="A24" s="25" t="s">
        <v>1208</v>
      </c>
      <c r="B24" s="32"/>
      <c r="C24" s="33"/>
      <c r="D24" s="34"/>
      <c r="E24" s="23"/>
      <c r="F24" s="24"/>
      <c r="G24" s="24"/>
      <c r="H24" s="24"/>
      <c r="I24" s="24"/>
    </row>
    <row r="25" spans="1:9" ht="15.6" customHeight="1">
      <c r="A25" s="25" t="s">
        <v>1210</v>
      </c>
      <c r="B25" s="32">
        <v>4170</v>
      </c>
      <c r="C25" s="33"/>
      <c r="D25" s="34"/>
      <c r="E25" s="23"/>
      <c r="F25" s="24"/>
      <c r="G25" s="24"/>
      <c r="H25" s="24"/>
      <c r="I25" s="24"/>
    </row>
    <row r="26" spans="1:9" ht="15.6" customHeight="1">
      <c r="A26" s="25" t="s">
        <v>1212</v>
      </c>
      <c r="B26" s="32"/>
      <c r="C26" s="33"/>
      <c r="D26" s="34"/>
      <c r="E26" s="23"/>
      <c r="F26" s="24"/>
      <c r="G26" s="24"/>
      <c r="H26" s="24"/>
      <c r="I26" s="24"/>
    </row>
    <row r="27" spans="1:9" ht="15.6" customHeight="1">
      <c r="A27" s="25" t="s">
        <v>1214</v>
      </c>
      <c r="B27" s="32"/>
      <c r="C27" s="33"/>
      <c r="D27" s="34"/>
      <c r="E27" s="23"/>
      <c r="F27" s="24"/>
      <c r="G27" s="24"/>
      <c r="H27" s="24"/>
      <c r="I27" s="24"/>
    </row>
    <row r="28" spans="1:9" ht="15.6" customHeight="1">
      <c r="A28" s="25" t="s">
        <v>1216</v>
      </c>
      <c r="B28" s="32"/>
      <c r="C28" s="33"/>
      <c r="D28" s="34"/>
      <c r="E28" s="23"/>
      <c r="F28" s="24"/>
      <c r="G28" s="24"/>
      <c r="H28" s="24"/>
      <c r="I28" s="24"/>
    </row>
    <row r="29" spans="1:9" ht="15.6" customHeight="1">
      <c r="A29" s="25" t="s">
        <v>1218</v>
      </c>
      <c r="B29" s="32">
        <v>1349</v>
      </c>
      <c r="C29" s="33"/>
      <c r="D29" s="34"/>
      <c r="E29" s="23"/>
      <c r="F29" s="24"/>
      <c r="G29" s="24"/>
      <c r="H29" s="24"/>
      <c r="I29" s="24"/>
    </row>
    <row r="30" spans="1:9" ht="15.6" customHeight="1">
      <c r="A30" s="25" t="s">
        <v>1220</v>
      </c>
      <c r="B30" s="32">
        <v>15277</v>
      </c>
      <c r="C30" s="33"/>
      <c r="D30" s="34"/>
      <c r="E30" s="23"/>
      <c r="F30" s="24"/>
      <c r="G30" s="24"/>
      <c r="H30" s="24"/>
      <c r="I30" s="24"/>
    </row>
    <row r="31" spans="1:9" ht="15.6" customHeight="1">
      <c r="A31" s="25" t="s">
        <v>1222</v>
      </c>
      <c r="B31" s="32"/>
      <c r="C31" s="33"/>
      <c r="D31" s="34"/>
      <c r="E31" s="23"/>
      <c r="F31" s="24"/>
      <c r="G31" s="24"/>
      <c r="H31" s="24"/>
      <c r="I31" s="24"/>
    </row>
    <row r="32" spans="1:9" ht="15.6" customHeight="1">
      <c r="A32" s="25" t="s">
        <v>1224</v>
      </c>
      <c r="B32" s="32">
        <v>617</v>
      </c>
      <c r="C32" s="33"/>
      <c r="D32" s="34"/>
      <c r="E32" s="23"/>
      <c r="F32" s="24"/>
      <c r="G32" s="24"/>
      <c r="H32" s="24"/>
      <c r="I32" s="24"/>
    </row>
    <row r="33" spans="1:9" ht="15.6" customHeight="1">
      <c r="A33" s="25" t="s">
        <v>1226</v>
      </c>
      <c r="B33" s="32">
        <v>7978</v>
      </c>
      <c r="C33" s="33"/>
      <c r="D33" s="34"/>
      <c r="E33" s="23"/>
      <c r="F33" s="24"/>
      <c r="G33" s="24"/>
      <c r="H33" s="24"/>
      <c r="I33" s="24"/>
    </row>
    <row r="34" spans="1:9" ht="15.6" customHeight="1">
      <c r="A34" s="25" t="s">
        <v>1228</v>
      </c>
      <c r="B34" s="32">
        <v>8711</v>
      </c>
      <c r="C34" s="33"/>
      <c r="D34" s="34"/>
      <c r="E34" s="23"/>
      <c r="F34" s="24"/>
      <c r="G34" s="24"/>
      <c r="H34" s="24"/>
      <c r="I34" s="24"/>
    </row>
    <row r="35" spans="1:9" ht="15.6" customHeight="1">
      <c r="A35" s="25" t="s">
        <v>1230</v>
      </c>
      <c r="B35" s="32">
        <v>238</v>
      </c>
      <c r="C35" s="33"/>
      <c r="D35" s="34"/>
      <c r="E35" s="23"/>
      <c r="F35" s="24"/>
      <c r="G35" s="24"/>
      <c r="H35" s="24"/>
      <c r="I35" s="24"/>
    </row>
    <row r="36" spans="1:9" ht="15.6" customHeight="1">
      <c r="A36" s="25" t="s">
        <v>1232</v>
      </c>
      <c r="B36" s="32">
        <v>69</v>
      </c>
      <c r="C36" s="33"/>
      <c r="D36" s="34"/>
      <c r="E36" s="23"/>
      <c r="F36" s="24"/>
      <c r="G36" s="24"/>
      <c r="H36" s="24"/>
      <c r="I36" s="24"/>
    </row>
    <row r="37" spans="1:9" ht="15.6" customHeight="1">
      <c r="A37" s="25" t="s">
        <v>1234</v>
      </c>
      <c r="B37" s="32">
        <v>15786</v>
      </c>
      <c r="C37" s="33"/>
      <c r="D37" s="34"/>
      <c r="E37" s="23"/>
      <c r="F37" s="24"/>
      <c r="G37" s="24"/>
      <c r="H37" s="24"/>
      <c r="I37" s="24"/>
    </row>
    <row r="38" spans="1:9" ht="15.6" customHeight="1">
      <c r="A38" s="25" t="s">
        <v>1236</v>
      </c>
      <c r="B38" s="32">
        <v>574</v>
      </c>
      <c r="C38" s="33"/>
      <c r="D38" s="34"/>
      <c r="E38" s="23"/>
      <c r="F38" s="24"/>
      <c r="G38" s="24"/>
      <c r="H38" s="24"/>
      <c r="I38" s="24"/>
    </row>
    <row r="39" spans="1:9" ht="15.6" customHeight="1">
      <c r="A39" s="25" t="s">
        <v>1238</v>
      </c>
      <c r="B39" s="32"/>
      <c r="C39" s="33"/>
      <c r="D39" s="34"/>
      <c r="E39" s="23"/>
      <c r="F39" s="24"/>
      <c r="G39" s="24"/>
      <c r="H39" s="24"/>
      <c r="I39" s="24"/>
    </row>
    <row r="40" spans="1:9" ht="15.6" customHeight="1">
      <c r="A40" s="25" t="s">
        <v>1240</v>
      </c>
      <c r="B40" s="32"/>
      <c r="C40" s="33"/>
      <c r="D40" s="34"/>
      <c r="E40" s="23"/>
      <c r="F40" s="24"/>
      <c r="G40" s="24"/>
      <c r="H40" s="24"/>
      <c r="I40" s="24"/>
    </row>
    <row r="41" spans="1:9" ht="15.6" customHeight="1">
      <c r="A41" s="25" t="s">
        <v>1242</v>
      </c>
      <c r="B41" s="32"/>
      <c r="C41" s="33"/>
      <c r="D41" s="34"/>
      <c r="E41" s="23"/>
      <c r="F41" s="24"/>
      <c r="G41" s="24"/>
      <c r="H41" s="24"/>
      <c r="I41" s="24"/>
    </row>
    <row r="42" spans="1:9" ht="15.6" customHeight="1">
      <c r="A42" s="25" t="s">
        <v>1244</v>
      </c>
      <c r="B42" s="32">
        <v>172</v>
      </c>
      <c r="C42" s="33"/>
      <c r="D42" s="34"/>
      <c r="E42" s="23"/>
      <c r="F42" s="24"/>
      <c r="G42" s="24"/>
      <c r="H42" s="24"/>
      <c r="I42" s="24"/>
    </row>
    <row r="43" spans="1:9" ht="15.6" customHeight="1">
      <c r="A43" s="25" t="s">
        <v>1246</v>
      </c>
      <c r="B43" s="32">
        <v>226</v>
      </c>
      <c r="C43" s="33"/>
      <c r="D43" s="34"/>
      <c r="E43" s="23"/>
      <c r="F43" s="24"/>
      <c r="G43" s="24"/>
      <c r="H43" s="24"/>
      <c r="I43" s="24"/>
    </row>
    <row r="44" spans="1:9" ht="15.6" customHeight="1">
      <c r="A44" s="25" t="s">
        <v>1248</v>
      </c>
      <c r="B44" s="32"/>
      <c r="C44" s="33"/>
      <c r="D44" s="34"/>
      <c r="E44" s="23"/>
      <c r="F44" s="24"/>
      <c r="G44" s="24"/>
      <c r="H44" s="24"/>
      <c r="I44" s="24"/>
    </row>
    <row r="45" spans="1:9" ht="15.6" customHeight="1">
      <c r="A45" s="25" t="s">
        <v>1250</v>
      </c>
      <c r="B45" s="32"/>
      <c r="C45" s="33"/>
      <c r="D45" s="34"/>
      <c r="E45" s="23"/>
      <c r="F45" s="24"/>
      <c r="G45" s="24"/>
      <c r="H45" s="24"/>
      <c r="I45" s="24"/>
    </row>
    <row r="46" spans="1:9" ht="15.6" customHeight="1">
      <c r="A46" s="25" t="s">
        <v>1252</v>
      </c>
      <c r="B46" s="32"/>
      <c r="C46" s="33"/>
      <c r="D46" s="34"/>
      <c r="E46" s="23"/>
      <c r="F46" s="24"/>
      <c r="G46" s="24"/>
      <c r="H46" s="24"/>
      <c r="I46" s="24"/>
    </row>
    <row r="47" spans="1:9" ht="15.6" customHeight="1">
      <c r="A47" s="25" t="s">
        <v>1254</v>
      </c>
      <c r="B47" s="32"/>
      <c r="C47" s="33"/>
      <c r="D47" s="34"/>
      <c r="E47" s="23"/>
      <c r="F47" s="24"/>
      <c r="G47" s="24"/>
      <c r="H47" s="24"/>
      <c r="I47" s="24"/>
    </row>
  </sheetData>
  <mergeCells count="3">
    <mergeCell ref="A1:B1"/>
    <mergeCell ref="A2:B2"/>
    <mergeCell ref="A3:B3"/>
  </mergeCells>
  <phoneticPr fontId="50" type="noConversion"/>
  <printOptions horizontalCentered="1" verticalCentered="1" gridLines="1"/>
  <pageMargins left="3" right="2" top="1" bottom="1" header="0" footer="0"/>
  <pageSetup pageOrder="overThenDown" orientation="landscape" blackAndWhite="1"/>
  <headerFooter alignWithMargins="0">
    <oddHeader>&amp;C@$</oddHeader>
    <oddFooter>&amp;C@&amp;- &amp;P&amp;-$</oddFooter>
  </headerFooter>
</worksheet>
</file>

<file path=xl/worksheets/sheet38.xml><?xml version="1.0" encoding="utf-8"?>
<worksheet xmlns="http://schemas.openxmlformats.org/spreadsheetml/2006/main" xmlns:r="http://schemas.openxmlformats.org/officeDocument/2006/relationships">
  <dimension ref="A1:I47"/>
  <sheetViews>
    <sheetView showGridLines="0" showZeros="0" workbookViewId="0">
      <selection activeCell="D22" sqref="D22"/>
    </sheetView>
  </sheetViews>
  <sheetFormatPr defaultColWidth="12.125" defaultRowHeight="15.6" customHeight="1"/>
  <cols>
    <col min="1" max="1" width="43.625" customWidth="1"/>
    <col min="2" max="2" width="39.625" customWidth="1"/>
    <col min="3" max="3" width="22" style="27" customWidth="1"/>
    <col min="4" max="4" width="22.375" style="27" customWidth="1"/>
    <col min="5" max="9" width="9.125" hidden="1" customWidth="1"/>
  </cols>
  <sheetData>
    <row r="1" spans="1:9" ht="24" customHeight="1">
      <c r="A1" s="164" t="s">
        <v>2415</v>
      </c>
      <c r="B1" s="164"/>
    </row>
    <row r="2" spans="1:9" ht="15.6" customHeight="1">
      <c r="A2" s="165" t="s">
        <v>100</v>
      </c>
      <c r="B2" s="165"/>
    </row>
    <row r="3" spans="1:9" ht="15.6" customHeight="1">
      <c r="A3" s="166" t="s">
        <v>113</v>
      </c>
      <c r="B3" s="166"/>
    </row>
    <row r="4" spans="1:9" ht="15.6" customHeight="1">
      <c r="A4" s="28" t="s">
        <v>114</v>
      </c>
      <c r="B4" s="29" t="s">
        <v>117</v>
      </c>
      <c r="C4" s="30"/>
      <c r="D4" s="30"/>
      <c r="E4" s="23"/>
      <c r="F4" s="24"/>
      <c r="G4" s="24"/>
      <c r="H4" s="24"/>
      <c r="I4" s="24"/>
    </row>
    <row r="5" spans="1:9" ht="15.6" customHeight="1">
      <c r="A5" s="31" t="s">
        <v>1170</v>
      </c>
      <c r="B5" s="32">
        <v>7103</v>
      </c>
      <c r="C5" s="33"/>
      <c r="D5" s="34"/>
      <c r="E5" s="23"/>
      <c r="F5" s="24"/>
      <c r="G5" s="24"/>
      <c r="H5" s="24"/>
      <c r="I5" s="24"/>
    </row>
    <row r="6" spans="1:9" ht="14.25">
      <c r="A6" s="31" t="s">
        <v>1172</v>
      </c>
      <c r="B6" s="32">
        <v>571</v>
      </c>
      <c r="C6" s="33"/>
      <c r="D6" s="34"/>
      <c r="E6" s="23"/>
      <c r="F6" s="24"/>
      <c r="G6" s="24"/>
      <c r="H6" s="24"/>
      <c r="I6" s="24"/>
    </row>
    <row r="7" spans="1:9" ht="15.6" customHeight="1">
      <c r="A7" s="31" t="s">
        <v>1174</v>
      </c>
      <c r="B7" s="32">
        <v>861</v>
      </c>
      <c r="C7" s="33"/>
      <c r="D7" s="34"/>
      <c r="E7" s="23"/>
      <c r="F7" s="24"/>
      <c r="G7" s="24"/>
      <c r="H7" s="24"/>
      <c r="I7" s="24"/>
    </row>
    <row r="8" spans="1:9" ht="15.6" customHeight="1">
      <c r="A8" s="31" t="s">
        <v>1176</v>
      </c>
      <c r="B8" s="32">
        <v>1926</v>
      </c>
      <c r="C8" s="33"/>
      <c r="D8" s="34"/>
      <c r="E8" s="23"/>
      <c r="F8" s="24"/>
      <c r="G8" s="24"/>
      <c r="H8" s="24"/>
      <c r="I8" s="24"/>
    </row>
    <row r="9" spans="1:9" ht="15.6" customHeight="1">
      <c r="A9" s="25" t="s">
        <v>1178</v>
      </c>
      <c r="B9" s="32">
        <v>1</v>
      </c>
      <c r="C9" s="33"/>
      <c r="D9" s="34"/>
      <c r="E9" s="23"/>
      <c r="F9" s="24"/>
      <c r="G9" s="24"/>
      <c r="H9" s="24"/>
      <c r="I9" s="24"/>
    </row>
    <row r="10" spans="1:9" ht="15.6" customHeight="1">
      <c r="A10" s="25" t="s">
        <v>1180</v>
      </c>
      <c r="B10" s="32">
        <v>3744</v>
      </c>
      <c r="C10" s="33"/>
      <c r="D10" s="34"/>
      <c r="E10" s="23"/>
      <c r="F10" s="24"/>
      <c r="G10" s="24"/>
      <c r="H10" s="24"/>
      <c r="I10" s="24"/>
    </row>
    <row r="11" spans="1:9" ht="15.6" customHeight="1">
      <c r="A11" s="25" t="s">
        <v>1182</v>
      </c>
      <c r="B11" s="32"/>
      <c r="C11" s="33"/>
      <c r="D11" s="34"/>
      <c r="E11" s="23"/>
      <c r="F11" s="24"/>
      <c r="G11" s="24"/>
      <c r="H11" s="24"/>
      <c r="I11" s="24"/>
    </row>
    <row r="12" spans="1:9" ht="15.6" customHeight="1">
      <c r="A12" s="25" t="s">
        <v>1184</v>
      </c>
      <c r="B12" s="32">
        <v>138892</v>
      </c>
      <c r="C12" s="33"/>
      <c r="D12" s="34"/>
      <c r="E12" s="23"/>
      <c r="F12" s="24"/>
      <c r="G12" s="24"/>
      <c r="H12" s="24"/>
      <c r="I12" s="24"/>
    </row>
    <row r="13" spans="1:9" ht="15.6" customHeight="1">
      <c r="A13" s="25" t="s">
        <v>1186</v>
      </c>
      <c r="B13" s="32"/>
      <c r="C13" s="33"/>
      <c r="D13" s="34"/>
      <c r="E13" s="23"/>
      <c r="F13" s="24"/>
      <c r="G13" s="24"/>
      <c r="H13" s="24"/>
      <c r="I13" s="24"/>
    </row>
    <row r="14" spans="1:9" ht="15.6" customHeight="1">
      <c r="A14" s="25" t="s">
        <v>1188</v>
      </c>
      <c r="B14" s="32">
        <v>40448</v>
      </c>
      <c r="C14" s="33"/>
      <c r="D14" s="34"/>
      <c r="E14" s="23"/>
      <c r="F14" s="24"/>
      <c r="G14" s="24"/>
      <c r="H14" s="24"/>
      <c r="I14" s="24"/>
    </row>
    <row r="15" spans="1:9" ht="15.6" customHeight="1">
      <c r="A15" s="25" t="s">
        <v>1190</v>
      </c>
      <c r="B15" s="32">
        <v>14916</v>
      </c>
      <c r="C15" s="33"/>
      <c r="D15" s="34"/>
      <c r="E15" s="23"/>
      <c r="F15" s="24"/>
      <c r="G15" s="24"/>
      <c r="H15" s="24"/>
      <c r="I15" s="24"/>
    </row>
    <row r="16" spans="1:9" ht="15.6" customHeight="1">
      <c r="A16" s="25" t="s">
        <v>1192</v>
      </c>
      <c r="B16" s="32">
        <v>3121</v>
      </c>
      <c r="C16" s="33"/>
      <c r="D16" s="34"/>
      <c r="E16" s="23"/>
      <c r="F16" s="24"/>
      <c r="G16" s="24"/>
      <c r="H16" s="24"/>
      <c r="I16" s="24"/>
    </row>
    <row r="17" spans="1:9" ht="15.6" customHeight="1">
      <c r="A17" s="25" t="s">
        <v>1194</v>
      </c>
      <c r="B17" s="32"/>
      <c r="C17" s="33"/>
      <c r="D17" s="34"/>
      <c r="E17" s="23"/>
      <c r="F17" s="24"/>
      <c r="G17" s="24"/>
      <c r="H17" s="24"/>
      <c r="I17" s="24"/>
    </row>
    <row r="18" spans="1:9" ht="15.6" customHeight="1">
      <c r="A18" s="25" t="s">
        <v>1196</v>
      </c>
      <c r="B18" s="32"/>
      <c r="C18" s="33"/>
      <c r="D18" s="34"/>
      <c r="E18" s="23"/>
      <c r="F18" s="24"/>
      <c r="G18" s="24"/>
      <c r="H18" s="24"/>
      <c r="I18" s="24"/>
    </row>
    <row r="19" spans="1:9" ht="15.6" customHeight="1">
      <c r="A19" s="25" t="s">
        <v>1198</v>
      </c>
      <c r="B19" s="32">
        <v>3384</v>
      </c>
      <c r="C19" s="33"/>
      <c r="D19" s="34"/>
      <c r="E19" s="23"/>
      <c r="F19" s="24"/>
      <c r="G19" s="24"/>
      <c r="H19" s="24"/>
      <c r="I19" s="24"/>
    </row>
    <row r="20" spans="1:9" ht="15.6" customHeight="1">
      <c r="A20" s="25" t="s">
        <v>1200</v>
      </c>
      <c r="B20" s="32">
        <v>2130</v>
      </c>
      <c r="C20" s="33"/>
      <c r="D20" s="34"/>
      <c r="E20" s="23"/>
      <c r="F20" s="24"/>
      <c r="G20" s="24"/>
      <c r="H20" s="24"/>
      <c r="I20" s="24"/>
    </row>
    <row r="21" spans="1:9" ht="15.6" customHeight="1">
      <c r="A21" s="25" t="s">
        <v>1202</v>
      </c>
      <c r="B21" s="32">
        <v>19726</v>
      </c>
      <c r="C21" s="33"/>
      <c r="D21" s="34"/>
      <c r="E21" s="23"/>
      <c r="F21" s="24"/>
      <c r="G21" s="24"/>
      <c r="H21" s="24"/>
      <c r="I21" s="24"/>
    </row>
    <row r="22" spans="1:9" ht="15.6" customHeight="1">
      <c r="A22" s="25" t="s">
        <v>1204</v>
      </c>
      <c r="B22" s="32"/>
      <c r="C22" s="33"/>
      <c r="D22" s="34"/>
      <c r="E22" s="23"/>
      <c r="F22" s="24"/>
      <c r="G22" s="24"/>
      <c r="H22" s="24"/>
      <c r="I22" s="24"/>
    </row>
    <row r="23" spans="1:9" ht="15.6" customHeight="1">
      <c r="A23" s="25" t="s">
        <v>1206</v>
      </c>
      <c r="B23" s="32"/>
      <c r="C23" s="33"/>
      <c r="D23" s="34"/>
      <c r="E23" s="23"/>
      <c r="F23" s="24"/>
      <c r="G23" s="24"/>
      <c r="H23" s="24"/>
      <c r="I23" s="24"/>
    </row>
    <row r="24" spans="1:9" ht="15.6" customHeight="1">
      <c r="A24" s="25" t="s">
        <v>1208</v>
      </c>
      <c r="B24" s="32"/>
      <c r="C24" s="33"/>
      <c r="D24" s="34"/>
      <c r="E24" s="23"/>
      <c r="F24" s="24"/>
      <c r="G24" s="24"/>
      <c r="H24" s="24"/>
      <c r="I24" s="24"/>
    </row>
    <row r="25" spans="1:9" ht="15.6" customHeight="1">
      <c r="A25" s="25" t="s">
        <v>1210</v>
      </c>
      <c r="B25" s="32">
        <v>4170</v>
      </c>
      <c r="C25" s="33"/>
      <c r="D25" s="34"/>
      <c r="E25" s="23"/>
      <c r="F25" s="24"/>
      <c r="G25" s="24"/>
      <c r="H25" s="24"/>
      <c r="I25" s="24"/>
    </row>
    <row r="26" spans="1:9" ht="15.6" customHeight="1">
      <c r="A26" s="25" t="s">
        <v>1212</v>
      </c>
      <c r="B26" s="32"/>
      <c r="C26" s="33"/>
      <c r="D26" s="34"/>
      <c r="E26" s="23"/>
      <c r="F26" s="24"/>
      <c r="G26" s="24"/>
      <c r="H26" s="24"/>
      <c r="I26" s="24"/>
    </row>
    <row r="27" spans="1:9" ht="15.6" customHeight="1">
      <c r="A27" s="25" t="s">
        <v>1214</v>
      </c>
      <c r="B27" s="32"/>
      <c r="C27" s="33"/>
      <c r="D27" s="34"/>
      <c r="E27" s="23"/>
      <c r="F27" s="24"/>
      <c r="G27" s="24"/>
      <c r="H27" s="24"/>
      <c r="I27" s="24"/>
    </row>
    <row r="28" spans="1:9" ht="15.6" customHeight="1">
      <c r="A28" s="25" t="s">
        <v>1216</v>
      </c>
      <c r="B28" s="32"/>
      <c r="C28" s="33"/>
      <c r="D28" s="34"/>
      <c r="E28" s="23"/>
      <c r="F28" s="24"/>
      <c r="G28" s="24"/>
      <c r="H28" s="24"/>
      <c r="I28" s="24"/>
    </row>
    <row r="29" spans="1:9" ht="15.6" customHeight="1">
      <c r="A29" s="25" t="s">
        <v>1218</v>
      </c>
      <c r="B29" s="32">
        <v>1349</v>
      </c>
      <c r="C29" s="33"/>
      <c r="D29" s="34"/>
      <c r="E29" s="23"/>
      <c r="F29" s="24"/>
      <c r="G29" s="24"/>
      <c r="H29" s="24"/>
      <c r="I29" s="24"/>
    </row>
    <row r="30" spans="1:9" ht="15.6" customHeight="1">
      <c r="A30" s="25" t="s">
        <v>1220</v>
      </c>
      <c r="B30" s="32">
        <v>15277</v>
      </c>
      <c r="C30" s="33"/>
      <c r="D30" s="34"/>
      <c r="E30" s="23"/>
      <c r="F30" s="24"/>
      <c r="G30" s="24"/>
      <c r="H30" s="24"/>
      <c r="I30" s="24"/>
    </row>
    <row r="31" spans="1:9" ht="15.6" customHeight="1">
      <c r="A31" s="25" t="s">
        <v>1222</v>
      </c>
      <c r="B31" s="32"/>
      <c r="C31" s="33"/>
      <c r="D31" s="34"/>
      <c r="E31" s="23"/>
      <c r="F31" s="24"/>
      <c r="G31" s="24"/>
      <c r="H31" s="24"/>
      <c r="I31" s="24"/>
    </row>
    <row r="32" spans="1:9" ht="15.6" customHeight="1">
      <c r="A32" s="25" t="s">
        <v>1224</v>
      </c>
      <c r="B32" s="32">
        <v>617</v>
      </c>
      <c r="C32" s="33"/>
      <c r="D32" s="34"/>
      <c r="E32" s="23"/>
      <c r="F32" s="24"/>
      <c r="G32" s="24"/>
      <c r="H32" s="24"/>
      <c r="I32" s="24"/>
    </row>
    <row r="33" spans="1:9" ht="15.6" customHeight="1">
      <c r="A33" s="25" t="s">
        <v>1226</v>
      </c>
      <c r="B33" s="32">
        <v>7978</v>
      </c>
      <c r="C33" s="33"/>
      <c r="D33" s="34"/>
      <c r="E33" s="23"/>
      <c r="F33" s="24"/>
      <c r="G33" s="24"/>
      <c r="H33" s="24"/>
      <c r="I33" s="24"/>
    </row>
    <row r="34" spans="1:9" ht="15.6" customHeight="1">
      <c r="A34" s="25" t="s">
        <v>1228</v>
      </c>
      <c r="B34" s="32">
        <v>8711</v>
      </c>
      <c r="C34" s="33"/>
      <c r="D34" s="34"/>
      <c r="E34" s="23"/>
      <c r="F34" s="24"/>
      <c r="G34" s="24"/>
      <c r="H34" s="24"/>
      <c r="I34" s="24"/>
    </row>
    <row r="35" spans="1:9" ht="15.6" customHeight="1">
      <c r="A35" s="25" t="s">
        <v>1230</v>
      </c>
      <c r="B35" s="32">
        <v>238</v>
      </c>
      <c r="C35" s="33"/>
      <c r="D35" s="34"/>
      <c r="E35" s="23"/>
      <c r="F35" s="24"/>
      <c r="G35" s="24"/>
      <c r="H35" s="24"/>
      <c r="I35" s="24"/>
    </row>
    <row r="36" spans="1:9" ht="15.6" customHeight="1">
      <c r="A36" s="25" t="s">
        <v>1232</v>
      </c>
      <c r="B36" s="32">
        <v>69</v>
      </c>
      <c r="C36" s="33"/>
      <c r="D36" s="34"/>
      <c r="E36" s="23"/>
      <c r="F36" s="24"/>
      <c r="G36" s="24"/>
      <c r="H36" s="24"/>
      <c r="I36" s="24"/>
    </row>
    <row r="37" spans="1:9" ht="15.6" customHeight="1">
      <c r="A37" s="25" t="s">
        <v>1234</v>
      </c>
      <c r="B37" s="32">
        <v>15786</v>
      </c>
      <c r="C37" s="33"/>
      <c r="D37" s="34"/>
      <c r="E37" s="23"/>
      <c r="F37" s="24"/>
      <c r="G37" s="24"/>
      <c r="H37" s="24"/>
      <c r="I37" s="24"/>
    </row>
    <row r="38" spans="1:9" ht="15.6" customHeight="1">
      <c r="A38" s="25" t="s">
        <v>1236</v>
      </c>
      <c r="B38" s="32">
        <v>574</v>
      </c>
      <c r="C38" s="33"/>
      <c r="D38" s="34"/>
      <c r="E38" s="23"/>
      <c r="F38" s="24"/>
      <c r="G38" s="24"/>
      <c r="H38" s="24"/>
      <c r="I38" s="24"/>
    </row>
    <row r="39" spans="1:9" ht="15.6" customHeight="1">
      <c r="A39" s="25" t="s">
        <v>1238</v>
      </c>
      <c r="B39" s="32"/>
      <c r="C39" s="33"/>
      <c r="D39" s="34"/>
      <c r="E39" s="23"/>
      <c r="F39" s="24"/>
      <c r="G39" s="24"/>
      <c r="H39" s="24"/>
      <c r="I39" s="24"/>
    </row>
    <row r="40" spans="1:9" ht="15.6" customHeight="1">
      <c r="A40" s="25" t="s">
        <v>1240</v>
      </c>
      <c r="B40" s="32"/>
      <c r="C40" s="33"/>
      <c r="D40" s="34"/>
      <c r="E40" s="23"/>
      <c r="F40" s="24"/>
      <c r="G40" s="24"/>
      <c r="H40" s="24"/>
      <c r="I40" s="24"/>
    </row>
    <row r="41" spans="1:9" ht="15.6" customHeight="1">
      <c r="A41" s="25" t="s">
        <v>1242</v>
      </c>
      <c r="B41" s="32"/>
      <c r="C41" s="33"/>
      <c r="D41" s="34"/>
      <c r="E41" s="23"/>
      <c r="F41" s="24"/>
      <c r="G41" s="24"/>
      <c r="H41" s="24"/>
      <c r="I41" s="24"/>
    </row>
    <row r="42" spans="1:9" ht="15.6" customHeight="1">
      <c r="A42" s="25" t="s">
        <v>1244</v>
      </c>
      <c r="B42" s="32">
        <v>172</v>
      </c>
      <c r="C42" s="33"/>
      <c r="D42" s="34"/>
      <c r="E42" s="23"/>
      <c r="F42" s="24"/>
      <c r="G42" s="24"/>
      <c r="H42" s="24"/>
      <c r="I42" s="24"/>
    </row>
    <row r="43" spans="1:9" ht="15.6" customHeight="1">
      <c r="A43" s="25" t="s">
        <v>1246</v>
      </c>
      <c r="B43" s="32">
        <v>226</v>
      </c>
      <c r="C43" s="33"/>
      <c r="D43" s="34"/>
      <c r="E43" s="23"/>
      <c r="F43" s="24"/>
      <c r="G43" s="24"/>
      <c r="H43" s="24"/>
      <c r="I43" s="24"/>
    </row>
    <row r="44" spans="1:9" ht="15.6" customHeight="1">
      <c r="A44" s="25" t="s">
        <v>1248</v>
      </c>
      <c r="B44" s="32"/>
      <c r="C44" s="33"/>
      <c r="D44" s="34"/>
      <c r="E44" s="23"/>
      <c r="F44" s="24"/>
      <c r="G44" s="24"/>
      <c r="H44" s="24"/>
      <c r="I44" s="24"/>
    </row>
    <row r="45" spans="1:9" ht="15.6" customHeight="1">
      <c r="A45" s="25" t="s">
        <v>1250</v>
      </c>
      <c r="B45" s="32"/>
      <c r="C45" s="33"/>
      <c r="D45" s="34"/>
      <c r="E45" s="23"/>
      <c r="F45" s="24"/>
      <c r="G45" s="24"/>
      <c r="H45" s="24"/>
      <c r="I45" s="24"/>
    </row>
    <row r="46" spans="1:9" ht="15.6" customHeight="1">
      <c r="A46" s="25" t="s">
        <v>1252</v>
      </c>
      <c r="B46" s="32"/>
      <c r="C46" s="33"/>
      <c r="D46" s="34"/>
      <c r="E46" s="23"/>
      <c r="F46" s="24"/>
      <c r="G46" s="24"/>
      <c r="H46" s="24"/>
      <c r="I46" s="24"/>
    </row>
    <row r="47" spans="1:9" ht="15.6" customHeight="1">
      <c r="A47" s="25" t="s">
        <v>1254</v>
      </c>
      <c r="B47" s="32"/>
      <c r="C47" s="33"/>
      <c r="D47" s="34"/>
      <c r="E47" s="23"/>
      <c r="F47" s="24"/>
      <c r="G47" s="24"/>
      <c r="H47" s="24"/>
      <c r="I47" s="24"/>
    </row>
  </sheetData>
  <mergeCells count="3">
    <mergeCell ref="A1:B1"/>
    <mergeCell ref="A2:B2"/>
    <mergeCell ref="A3:B3"/>
  </mergeCells>
  <phoneticPr fontId="50" type="noConversion"/>
  <printOptions horizontalCentered="1" verticalCentered="1" gridLines="1"/>
  <pageMargins left="3" right="2" top="1" bottom="1" header="0" footer="0"/>
  <pageSetup pageOrder="overThenDown" orientation="landscape" blackAndWhite="1"/>
  <headerFooter alignWithMargins="0">
    <oddHeader>&amp;C@$</oddHeader>
    <oddFooter>&amp;C@&amp;- &amp;P&amp;-$</oddFooter>
  </headerFooter>
</worksheet>
</file>

<file path=xl/worksheets/sheet39.xml><?xml version="1.0" encoding="utf-8"?>
<worksheet xmlns="http://schemas.openxmlformats.org/spreadsheetml/2006/main" xmlns:r="http://schemas.openxmlformats.org/officeDocument/2006/relationships">
  <dimension ref="A1:I53"/>
  <sheetViews>
    <sheetView showGridLines="0" showZeros="0" workbookViewId="0">
      <selection activeCell="C24" sqref="C24"/>
    </sheetView>
  </sheetViews>
  <sheetFormatPr defaultColWidth="12.125" defaultRowHeight="15.6" customHeight="1"/>
  <cols>
    <col min="1" max="1" width="44.875" customWidth="1"/>
    <col min="2" max="2" width="36.5" customWidth="1"/>
    <col min="3" max="3" width="41.875" customWidth="1"/>
    <col min="4" max="4" width="22.375" customWidth="1"/>
    <col min="5" max="9" width="9.125" hidden="1" customWidth="1"/>
  </cols>
  <sheetData>
    <row r="1" spans="1:7" ht="30" customHeight="1">
      <c r="A1" s="164" t="s">
        <v>2416</v>
      </c>
      <c r="B1" s="164"/>
    </row>
    <row r="2" spans="1:7" ht="15.6" customHeight="1">
      <c r="A2" s="165" t="s">
        <v>101</v>
      </c>
      <c r="B2" s="165"/>
    </row>
    <row r="3" spans="1:7" ht="15.6" customHeight="1">
      <c r="A3" s="166" t="s">
        <v>113</v>
      </c>
      <c r="B3" s="166"/>
    </row>
    <row r="4" spans="1:7" ht="15.6" customHeight="1">
      <c r="A4" s="21" t="s">
        <v>114</v>
      </c>
      <c r="B4" s="21" t="s">
        <v>117</v>
      </c>
      <c r="C4" s="22"/>
      <c r="D4" s="22"/>
      <c r="E4" s="23"/>
      <c r="F4" s="24"/>
      <c r="G4" s="24"/>
    </row>
    <row r="5" spans="1:7" ht="15.6" customHeight="1">
      <c r="A5" s="25" t="s">
        <v>1256</v>
      </c>
      <c r="B5" s="26">
        <v>16460</v>
      </c>
      <c r="C5" s="22"/>
      <c r="D5" s="22"/>
      <c r="E5" s="23"/>
      <c r="F5" s="24"/>
      <c r="G5" s="24"/>
    </row>
    <row r="6" spans="1:7" ht="15.6" customHeight="1">
      <c r="A6" s="25" t="s">
        <v>1258</v>
      </c>
      <c r="B6" s="26">
        <v>234</v>
      </c>
      <c r="C6" s="22"/>
      <c r="D6" s="22"/>
      <c r="E6" s="23"/>
      <c r="F6" s="24"/>
      <c r="G6" s="24"/>
    </row>
    <row r="7" spans="1:7" ht="15.6" customHeight="1">
      <c r="A7" s="25" t="s">
        <v>1260</v>
      </c>
      <c r="B7" s="26"/>
      <c r="C7" s="22"/>
      <c r="D7" s="22"/>
      <c r="E7" s="23"/>
      <c r="F7" s="24"/>
      <c r="G7" s="24"/>
    </row>
    <row r="8" spans="1:7" ht="15.6" customHeight="1">
      <c r="A8" s="25" t="s">
        <v>1171</v>
      </c>
      <c r="B8" s="26">
        <v>8</v>
      </c>
      <c r="C8" s="22"/>
      <c r="D8" s="22"/>
      <c r="E8" s="23"/>
      <c r="F8" s="24"/>
      <c r="G8" s="24"/>
    </row>
    <row r="9" spans="1:7" ht="15.6" customHeight="1">
      <c r="A9" s="25" t="s">
        <v>1173</v>
      </c>
      <c r="B9" s="26">
        <v>110</v>
      </c>
      <c r="C9" s="22"/>
      <c r="D9" s="22"/>
      <c r="E9" s="23"/>
      <c r="F9" s="24"/>
      <c r="G9" s="24"/>
    </row>
    <row r="10" spans="1:7" ht="15.6" customHeight="1">
      <c r="A10" s="25" t="s">
        <v>1175</v>
      </c>
      <c r="B10" s="26">
        <v>663</v>
      </c>
      <c r="C10" s="22"/>
      <c r="D10" s="22"/>
      <c r="E10" s="23"/>
      <c r="F10" s="24"/>
      <c r="G10" s="24"/>
    </row>
    <row r="11" spans="1:7" ht="15.6" customHeight="1">
      <c r="A11" s="25" t="s">
        <v>1177</v>
      </c>
      <c r="B11" s="26">
        <v>50</v>
      </c>
      <c r="C11" s="22"/>
      <c r="D11" s="22"/>
      <c r="E11" s="23"/>
      <c r="F11" s="24"/>
      <c r="G11" s="24"/>
    </row>
    <row r="12" spans="1:7" ht="15.6" customHeight="1">
      <c r="A12" s="25" t="s">
        <v>1179</v>
      </c>
      <c r="B12" s="26">
        <v>95</v>
      </c>
      <c r="C12" s="22"/>
      <c r="D12" s="22"/>
      <c r="E12" s="23"/>
      <c r="F12" s="24"/>
      <c r="G12" s="24"/>
    </row>
    <row r="13" spans="1:7" ht="15.6" customHeight="1">
      <c r="A13" s="25" t="s">
        <v>1181</v>
      </c>
      <c r="B13" s="26">
        <v>10</v>
      </c>
      <c r="C13" s="22"/>
      <c r="D13" s="22"/>
      <c r="E13" s="23"/>
      <c r="F13" s="24"/>
      <c r="G13" s="24"/>
    </row>
    <row r="14" spans="1:7" ht="15.6" customHeight="1">
      <c r="A14" s="25" t="s">
        <v>1183</v>
      </c>
      <c r="B14" s="26">
        <v>246</v>
      </c>
      <c r="C14" s="22"/>
      <c r="D14" s="22"/>
      <c r="E14" s="23"/>
      <c r="F14" s="24"/>
      <c r="G14" s="24"/>
    </row>
    <row r="15" spans="1:7" ht="15.6" customHeight="1">
      <c r="A15" s="25" t="s">
        <v>1185</v>
      </c>
      <c r="B15" s="26">
        <v>2863</v>
      </c>
      <c r="C15" s="22"/>
      <c r="D15" s="22"/>
      <c r="E15" s="23"/>
      <c r="F15" s="24"/>
      <c r="G15" s="24"/>
    </row>
    <row r="16" spans="1:7" ht="15.6" customHeight="1">
      <c r="A16" s="25" t="s">
        <v>1187</v>
      </c>
      <c r="B16" s="26"/>
      <c r="C16" s="22"/>
      <c r="D16" s="22"/>
      <c r="E16" s="23"/>
      <c r="F16" s="24"/>
      <c r="G16" s="24"/>
    </row>
    <row r="17" spans="1:7" ht="15.6" customHeight="1">
      <c r="A17" s="25" t="s">
        <v>1189</v>
      </c>
      <c r="B17" s="26">
        <v>4698</v>
      </c>
      <c r="C17" s="22"/>
      <c r="D17" s="22"/>
      <c r="E17" s="23"/>
      <c r="F17" s="24"/>
      <c r="G17" s="24"/>
    </row>
    <row r="18" spans="1:7" ht="15.6" customHeight="1">
      <c r="A18" s="25" t="s">
        <v>1191</v>
      </c>
      <c r="B18" s="26">
        <v>6581</v>
      </c>
      <c r="C18" s="22"/>
      <c r="D18" s="22"/>
      <c r="E18" s="23"/>
      <c r="F18" s="24"/>
      <c r="G18" s="24"/>
    </row>
    <row r="19" spans="1:7" ht="15.6" customHeight="1">
      <c r="A19" s="25" t="s">
        <v>1193</v>
      </c>
      <c r="B19" s="26">
        <v>415</v>
      </c>
      <c r="C19" s="22"/>
      <c r="D19" s="22"/>
      <c r="E19" s="23"/>
      <c r="F19" s="24"/>
      <c r="G19" s="24"/>
    </row>
    <row r="20" spans="1:7" ht="15.6" customHeight="1">
      <c r="A20" s="25" t="s">
        <v>1195</v>
      </c>
      <c r="B20" s="26">
        <v>227</v>
      </c>
      <c r="C20" s="22"/>
      <c r="D20" s="22"/>
      <c r="E20" s="23"/>
      <c r="F20" s="24"/>
      <c r="G20" s="24"/>
    </row>
    <row r="21" spans="1:7" ht="15.6" customHeight="1">
      <c r="A21" s="25" t="s">
        <v>1197</v>
      </c>
      <c r="B21" s="26"/>
      <c r="C21" s="22"/>
      <c r="D21" s="22"/>
      <c r="E21" s="23"/>
      <c r="F21" s="24"/>
      <c r="G21" s="24"/>
    </row>
    <row r="22" spans="1:7" ht="15.6" customHeight="1">
      <c r="A22" s="25" t="s">
        <v>1199</v>
      </c>
      <c r="B22" s="26">
        <v>200</v>
      </c>
      <c r="C22" s="22"/>
      <c r="D22" s="22"/>
      <c r="E22" s="23"/>
      <c r="F22" s="24"/>
      <c r="G22" s="24"/>
    </row>
    <row r="23" spans="1:7" ht="15.6" customHeight="1">
      <c r="A23" s="25" t="s">
        <v>1201</v>
      </c>
      <c r="B23" s="26"/>
      <c r="C23" s="22"/>
      <c r="D23" s="22"/>
      <c r="E23" s="23"/>
      <c r="F23" s="24"/>
      <c r="G23" s="24"/>
    </row>
    <row r="24" spans="1:7" ht="15.6" customHeight="1">
      <c r="A24" s="25" t="s">
        <v>1203</v>
      </c>
      <c r="B24" s="26">
        <v>60</v>
      </c>
      <c r="C24" s="22"/>
      <c r="D24" s="22"/>
      <c r="E24" s="23"/>
      <c r="F24" s="24"/>
      <c r="G24" s="24"/>
    </row>
    <row r="25" spans="1:7" ht="15.6" customHeight="1">
      <c r="A25" s="25" t="s">
        <v>1205</v>
      </c>
      <c r="B25" s="26"/>
      <c r="C25" s="22"/>
      <c r="D25" s="22"/>
      <c r="E25" s="23"/>
      <c r="F25" s="24"/>
      <c r="G25" s="24"/>
    </row>
    <row r="26" spans="1:7" ht="15.6" customHeight="1">
      <c r="A26" s="25" t="s">
        <v>1207</v>
      </c>
      <c r="B26" s="26"/>
      <c r="C26" s="22"/>
      <c r="D26" s="22"/>
      <c r="E26" s="23"/>
      <c r="F26" s="24"/>
      <c r="G26" s="24"/>
    </row>
    <row r="27" spans="1:7" ht="15.6" customHeight="1">
      <c r="A27" s="25" t="s">
        <v>1209</v>
      </c>
      <c r="B27" s="26">
        <v>11170</v>
      </c>
      <c r="C27" s="22"/>
      <c r="D27" s="22"/>
      <c r="E27" s="23"/>
      <c r="F27" s="24"/>
      <c r="G27" s="24"/>
    </row>
    <row r="28" spans="1:7" ht="15.6" customHeight="1">
      <c r="A28" s="25" t="s">
        <v>1211</v>
      </c>
      <c r="B28" s="26">
        <v>11170</v>
      </c>
      <c r="C28" s="22"/>
      <c r="D28" s="22"/>
      <c r="E28" s="23"/>
      <c r="F28" s="24"/>
      <c r="G28" s="24"/>
    </row>
    <row r="29" spans="1:7" ht="15.6" customHeight="1">
      <c r="A29" s="25" t="s">
        <v>1213</v>
      </c>
      <c r="B29" s="26"/>
      <c r="C29" s="22"/>
      <c r="D29" s="22"/>
      <c r="E29" s="23"/>
      <c r="F29" s="24"/>
      <c r="G29" s="24"/>
    </row>
    <row r="30" spans="1:7" ht="15.6" customHeight="1">
      <c r="A30" s="25" t="s">
        <v>1215</v>
      </c>
      <c r="B30" s="26"/>
      <c r="C30" s="22"/>
      <c r="D30" s="22"/>
      <c r="E30" s="23"/>
      <c r="F30" s="24"/>
      <c r="G30" s="24"/>
    </row>
    <row r="31" spans="1:7" ht="15.6" customHeight="1">
      <c r="A31" s="25" t="s">
        <v>1217</v>
      </c>
      <c r="B31" s="26"/>
      <c r="C31" s="22"/>
      <c r="D31" s="22"/>
      <c r="E31" s="23"/>
      <c r="F31" s="24"/>
      <c r="G31" s="24"/>
    </row>
    <row r="32" spans="1:7" ht="15.6" customHeight="1">
      <c r="A32" s="25" t="s">
        <v>1219</v>
      </c>
      <c r="B32" s="26">
        <v>10442</v>
      </c>
      <c r="C32" s="22"/>
      <c r="D32" s="22"/>
      <c r="E32" s="23"/>
      <c r="F32" s="24"/>
      <c r="G32" s="24"/>
    </row>
    <row r="33" spans="1:7" ht="15.6" customHeight="1">
      <c r="A33" s="25" t="s">
        <v>1221</v>
      </c>
      <c r="B33" s="26">
        <v>10442</v>
      </c>
      <c r="C33" s="22"/>
      <c r="D33" s="22"/>
      <c r="E33" s="23"/>
      <c r="F33" s="24"/>
      <c r="G33" s="24"/>
    </row>
    <row r="34" spans="1:7" ht="15.6" customHeight="1">
      <c r="A34" s="25" t="s">
        <v>1223</v>
      </c>
      <c r="B34" s="26"/>
      <c r="C34" s="22"/>
      <c r="D34" s="22"/>
      <c r="E34" s="23"/>
      <c r="F34" s="24"/>
      <c r="G34" s="24"/>
    </row>
    <row r="35" spans="1:7" ht="15.6" customHeight="1">
      <c r="A35" s="25" t="s">
        <v>1225</v>
      </c>
      <c r="B35" s="26"/>
      <c r="C35" s="22"/>
      <c r="D35" s="22"/>
      <c r="E35" s="23"/>
      <c r="F35" s="24"/>
      <c r="G35" s="24"/>
    </row>
    <row r="36" spans="1:7" ht="15.6" customHeight="1">
      <c r="A36" s="25" t="s">
        <v>1227</v>
      </c>
      <c r="B36" s="26"/>
      <c r="C36" s="22"/>
      <c r="D36" s="22"/>
      <c r="E36" s="23"/>
      <c r="F36" s="24"/>
      <c r="G36" s="24"/>
    </row>
    <row r="37" spans="1:7" ht="15.6" customHeight="1">
      <c r="A37" s="25" t="s">
        <v>1229</v>
      </c>
      <c r="B37" s="26"/>
      <c r="C37" s="22"/>
      <c r="D37" s="22"/>
      <c r="E37" s="23"/>
      <c r="F37" s="24"/>
      <c r="G37" s="24"/>
    </row>
    <row r="38" spans="1:7" ht="15.6" customHeight="1">
      <c r="A38" s="25" t="s">
        <v>1231</v>
      </c>
      <c r="B38" s="26"/>
      <c r="C38" s="22"/>
      <c r="D38" s="22"/>
      <c r="E38" s="23"/>
      <c r="F38" s="24"/>
      <c r="G38" s="24"/>
    </row>
    <row r="39" spans="1:7" ht="15.6" customHeight="1">
      <c r="A39" s="25" t="s">
        <v>1233</v>
      </c>
      <c r="B39" s="26"/>
      <c r="C39" s="22"/>
      <c r="D39" s="22"/>
      <c r="E39" s="23"/>
      <c r="F39" s="24"/>
      <c r="G39" s="24"/>
    </row>
    <row r="40" spans="1:7" ht="15.6" customHeight="1">
      <c r="A40" s="25" t="s">
        <v>1235</v>
      </c>
      <c r="B40" s="26"/>
      <c r="C40" s="22"/>
      <c r="D40" s="22"/>
      <c r="E40" s="23"/>
      <c r="F40" s="24"/>
      <c r="G40" s="24"/>
    </row>
    <row r="41" spans="1:7" ht="15.6" customHeight="1">
      <c r="A41" s="25" t="s">
        <v>1237</v>
      </c>
      <c r="B41" s="26">
        <v>51123</v>
      </c>
      <c r="C41" s="22"/>
      <c r="D41" s="22"/>
      <c r="E41" s="23"/>
      <c r="F41" s="24"/>
      <c r="G41" s="24"/>
    </row>
    <row r="42" spans="1:7" ht="15.6" customHeight="1">
      <c r="A42" s="25" t="s">
        <v>1239</v>
      </c>
      <c r="B42" s="26">
        <v>5604</v>
      </c>
      <c r="C42" s="22"/>
      <c r="D42" s="22"/>
      <c r="E42" s="23"/>
      <c r="F42" s="24"/>
      <c r="G42" s="24"/>
    </row>
    <row r="43" spans="1:7" ht="15.6" customHeight="1">
      <c r="A43" s="25" t="s">
        <v>1241</v>
      </c>
      <c r="B43" s="26">
        <v>45519</v>
      </c>
      <c r="C43" s="22"/>
      <c r="D43" s="22"/>
      <c r="E43" s="23"/>
      <c r="F43" s="24"/>
      <c r="G43" s="24"/>
    </row>
    <row r="44" spans="1:7" ht="15.6" customHeight="1">
      <c r="A44" s="25" t="s">
        <v>1243</v>
      </c>
      <c r="B44" s="26">
        <v>11902</v>
      </c>
      <c r="C44" s="22"/>
      <c r="D44" s="22"/>
      <c r="E44" s="23"/>
      <c r="F44" s="24"/>
      <c r="G44" s="24"/>
    </row>
    <row r="45" spans="1:7" ht="15.6" customHeight="1">
      <c r="A45" s="25" t="s">
        <v>1245</v>
      </c>
      <c r="B45" s="26">
        <v>11902</v>
      </c>
      <c r="C45" s="22"/>
      <c r="D45" s="22"/>
      <c r="E45" s="23"/>
      <c r="F45" s="24"/>
      <c r="G45" s="24"/>
    </row>
    <row r="46" spans="1:7" ht="15.6" customHeight="1">
      <c r="A46" s="25" t="s">
        <v>1247</v>
      </c>
      <c r="B46" s="26"/>
      <c r="C46" s="22"/>
      <c r="D46" s="22"/>
      <c r="E46" s="23"/>
      <c r="F46" s="24"/>
      <c r="G46" s="24"/>
    </row>
    <row r="47" spans="1:7" ht="15.6" customHeight="1">
      <c r="A47" s="25" t="s">
        <v>1249</v>
      </c>
      <c r="B47" s="26"/>
      <c r="C47" s="22"/>
      <c r="D47" s="22"/>
      <c r="E47" s="23"/>
      <c r="F47" s="24"/>
      <c r="G47" s="24"/>
    </row>
    <row r="48" spans="1:7" ht="15.6" customHeight="1">
      <c r="A48" s="25" t="s">
        <v>1251</v>
      </c>
      <c r="B48" s="26"/>
      <c r="C48" s="22"/>
      <c r="D48" s="22"/>
      <c r="E48" s="23"/>
      <c r="F48" s="24"/>
      <c r="G48" s="24"/>
    </row>
    <row r="49" spans="1:7" ht="15.6" customHeight="1">
      <c r="A49" s="25" t="s">
        <v>1253</v>
      </c>
      <c r="B49" s="26"/>
      <c r="C49" s="22"/>
      <c r="D49" s="22"/>
      <c r="E49" s="23"/>
      <c r="F49" s="24"/>
      <c r="G49" s="24"/>
    </row>
    <row r="50" spans="1:7" ht="15.6" customHeight="1">
      <c r="A50" s="25" t="s">
        <v>1255</v>
      </c>
      <c r="B50" s="26"/>
      <c r="C50" s="22"/>
      <c r="D50" s="22"/>
      <c r="E50" s="23"/>
      <c r="F50" s="24"/>
      <c r="G50" s="24"/>
    </row>
    <row r="51" spans="1:7" ht="15.6" customHeight="1">
      <c r="A51" s="25" t="s">
        <v>1257</v>
      </c>
      <c r="B51" s="26"/>
      <c r="C51" s="22"/>
      <c r="D51" s="22"/>
      <c r="E51" s="23"/>
      <c r="F51" s="24"/>
      <c r="G51" s="24"/>
    </row>
    <row r="52" spans="1:7" ht="15.6" customHeight="1">
      <c r="A52" s="25" t="s">
        <v>1259</v>
      </c>
      <c r="B52" s="26"/>
      <c r="C52" s="22"/>
      <c r="D52" s="22"/>
      <c r="E52" s="23"/>
      <c r="F52" s="24"/>
      <c r="G52" s="24"/>
    </row>
    <row r="53" spans="1:7" ht="15.6" customHeight="1">
      <c r="A53" s="25" t="s">
        <v>1261</v>
      </c>
      <c r="B53" s="26"/>
      <c r="C53" s="22"/>
      <c r="D53" s="22"/>
      <c r="E53" s="23"/>
      <c r="F53" s="24"/>
      <c r="G53" s="24"/>
    </row>
  </sheetData>
  <mergeCells count="3">
    <mergeCell ref="A1:B1"/>
    <mergeCell ref="A2:B2"/>
    <mergeCell ref="A3:B3"/>
  </mergeCells>
  <phoneticPr fontId="50" type="noConversion"/>
  <printOptions horizontalCentered="1" verticalCentered="1" gridLines="1"/>
  <pageMargins left="3" right="2" top="1" bottom="1" header="0" footer="0"/>
  <pageSetup pageOrder="overThenDown" orientation="landscape" blackAndWhite="1"/>
  <headerFooter alignWithMargins="0">
    <oddHeader>&amp;C@$</oddHeader>
    <oddFooter>&amp;C@&amp;- &amp;P&amp;-$</oddFooter>
  </headerFooter>
</worksheet>
</file>

<file path=xl/worksheets/sheet40.xml><?xml version="1.0" encoding="utf-8"?>
<worksheet xmlns="http://schemas.openxmlformats.org/spreadsheetml/2006/main" xmlns:r="http://schemas.openxmlformats.org/officeDocument/2006/relationships">
  <dimension ref="A1:K344"/>
  <sheetViews>
    <sheetView workbookViewId="0">
      <selection activeCell="L27" sqref="L27"/>
    </sheetView>
  </sheetViews>
  <sheetFormatPr defaultColWidth="12.125" defaultRowHeight="17.100000000000001" customHeight="1"/>
  <cols>
    <col min="1" max="1" width="20.125" style="112" customWidth="1"/>
    <col min="2" max="2" width="43.125" style="112" customWidth="1"/>
    <col min="3" max="3" width="34" style="111" customWidth="1"/>
    <col min="4" max="8" width="9.125" style="112" hidden="1" customWidth="1"/>
    <col min="9" max="16384" width="12.125" style="112"/>
  </cols>
  <sheetData>
    <row r="1" spans="1:4" ht="22.5">
      <c r="A1" s="167" t="s">
        <v>2877</v>
      </c>
      <c r="B1" s="142"/>
      <c r="C1" s="142"/>
    </row>
    <row r="2" spans="1:4" ht="14.25">
      <c r="A2" s="143" t="s">
        <v>66</v>
      </c>
      <c r="B2" s="143"/>
      <c r="C2" s="143"/>
    </row>
    <row r="3" spans="1:4" ht="14.25">
      <c r="A3" s="148" t="s">
        <v>1918</v>
      </c>
      <c r="B3" s="148"/>
      <c r="C3" s="148"/>
    </row>
    <row r="4" spans="1:4" ht="14.25">
      <c r="A4" s="102"/>
      <c r="B4" s="110" t="s">
        <v>2580</v>
      </c>
      <c r="C4" s="103">
        <v>109088.7</v>
      </c>
    </row>
    <row r="5" spans="1:4" ht="14.25">
      <c r="A5" s="102">
        <v>205</v>
      </c>
      <c r="B5" s="109" t="s">
        <v>2581</v>
      </c>
      <c r="C5" s="104">
        <v>0</v>
      </c>
    </row>
    <row r="6" spans="1:4" ht="14.25">
      <c r="A6" s="102">
        <v>20598</v>
      </c>
      <c r="B6" s="110" t="s">
        <v>2582</v>
      </c>
      <c r="C6" s="100">
        <v>0</v>
      </c>
    </row>
    <row r="7" spans="1:4" ht="14.25">
      <c r="A7" s="102">
        <v>2059801</v>
      </c>
      <c r="B7" s="102" t="s">
        <v>2583</v>
      </c>
      <c r="C7" s="108">
        <v>0</v>
      </c>
    </row>
    <row r="8" spans="1:4" ht="14.25">
      <c r="A8" s="102">
        <v>2059802</v>
      </c>
      <c r="B8" s="102" t="s">
        <v>2584</v>
      </c>
      <c r="C8" s="108">
        <v>0</v>
      </c>
      <c r="D8" s="114"/>
    </row>
    <row r="9" spans="1:4" ht="14.25">
      <c r="A9" s="102">
        <v>2059803</v>
      </c>
      <c r="B9" s="102" t="s">
        <v>2585</v>
      </c>
      <c r="C9" s="108">
        <v>0</v>
      </c>
      <c r="D9" s="114"/>
    </row>
    <row r="10" spans="1:4" ht="14.25">
      <c r="A10" s="102">
        <v>2059804</v>
      </c>
      <c r="B10" s="102" t="s">
        <v>2586</v>
      </c>
      <c r="C10" s="108">
        <v>0</v>
      </c>
    </row>
    <row r="11" spans="1:4" ht="14.25">
      <c r="A11" s="102">
        <v>2059899</v>
      </c>
      <c r="B11" s="102" t="s">
        <v>2587</v>
      </c>
      <c r="C11" s="108">
        <v>0</v>
      </c>
    </row>
    <row r="12" spans="1:4" ht="14.25">
      <c r="A12" s="102">
        <v>206</v>
      </c>
      <c r="B12" s="110" t="s">
        <v>2588</v>
      </c>
      <c r="C12" s="99">
        <v>0</v>
      </c>
    </row>
    <row r="13" spans="1:4" ht="14.25">
      <c r="A13" s="102">
        <v>20610</v>
      </c>
      <c r="B13" s="110" t="s">
        <v>2589</v>
      </c>
      <c r="C13" s="99">
        <v>0</v>
      </c>
    </row>
    <row r="14" spans="1:4" ht="14.25">
      <c r="A14" s="102">
        <v>2061001</v>
      </c>
      <c r="B14" s="102" t="s">
        <v>2590</v>
      </c>
      <c r="C14" s="108">
        <v>0</v>
      </c>
    </row>
    <row r="15" spans="1:4" ht="14.25">
      <c r="A15" s="102">
        <v>2061002</v>
      </c>
      <c r="B15" s="102" t="s">
        <v>2591</v>
      </c>
      <c r="C15" s="108">
        <v>0</v>
      </c>
    </row>
    <row r="16" spans="1:4" ht="14.25">
      <c r="A16" s="102">
        <v>2061003</v>
      </c>
      <c r="B16" s="102" t="s">
        <v>2592</v>
      </c>
      <c r="C16" s="108">
        <v>0</v>
      </c>
    </row>
    <row r="17" spans="1:3" ht="14.25">
      <c r="A17" s="102">
        <v>2061004</v>
      </c>
      <c r="B17" s="102" t="s">
        <v>2593</v>
      </c>
      <c r="C17" s="108">
        <v>0</v>
      </c>
    </row>
    <row r="18" spans="1:3" ht="14.25">
      <c r="A18" s="102">
        <v>2061005</v>
      </c>
      <c r="B18" s="102" t="s">
        <v>2594</v>
      </c>
      <c r="C18" s="108">
        <v>0</v>
      </c>
    </row>
    <row r="19" spans="1:3" ht="14.25">
      <c r="A19" s="102">
        <v>2061099</v>
      </c>
      <c r="B19" s="102" t="s">
        <v>2595</v>
      </c>
      <c r="C19" s="108">
        <v>0</v>
      </c>
    </row>
    <row r="20" spans="1:3" ht="14.25">
      <c r="A20" s="102">
        <v>20698</v>
      </c>
      <c r="B20" s="110" t="s">
        <v>2582</v>
      </c>
      <c r="C20" s="99">
        <v>0</v>
      </c>
    </row>
    <row r="21" spans="1:3" ht="14.25">
      <c r="A21" s="102">
        <v>2069801</v>
      </c>
      <c r="B21" s="102" t="s">
        <v>2596</v>
      </c>
      <c r="C21" s="108">
        <v>0</v>
      </c>
    </row>
    <row r="22" spans="1:3" ht="14.25">
      <c r="A22" s="102">
        <v>2069802</v>
      </c>
      <c r="B22" s="102" t="s">
        <v>2597</v>
      </c>
      <c r="C22" s="108">
        <v>0</v>
      </c>
    </row>
    <row r="23" spans="1:3" ht="14.25">
      <c r="A23" s="102">
        <v>2069803</v>
      </c>
      <c r="B23" s="102" t="s">
        <v>2598</v>
      </c>
      <c r="C23" s="108">
        <v>0</v>
      </c>
    </row>
    <row r="24" spans="1:3" ht="14.25">
      <c r="A24" s="102">
        <v>2069804</v>
      </c>
      <c r="B24" s="102" t="s">
        <v>2599</v>
      </c>
      <c r="C24" s="108">
        <v>0</v>
      </c>
    </row>
    <row r="25" spans="1:3" ht="14.25">
      <c r="A25" s="102">
        <v>2069805</v>
      </c>
      <c r="B25" s="102" t="s">
        <v>2600</v>
      </c>
      <c r="C25" s="108">
        <v>0</v>
      </c>
    </row>
    <row r="26" spans="1:3" ht="14.25">
      <c r="A26" s="102">
        <v>2069899</v>
      </c>
      <c r="B26" s="102" t="s">
        <v>2601</v>
      </c>
      <c r="C26" s="108">
        <v>0</v>
      </c>
    </row>
    <row r="27" spans="1:3" ht="14.25">
      <c r="A27" s="102">
        <v>207</v>
      </c>
      <c r="B27" s="110" t="s">
        <v>2602</v>
      </c>
      <c r="C27" s="99">
        <v>21.8</v>
      </c>
    </row>
    <row r="28" spans="1:3" ht="14.25">
      <c r="A28" s="102">
        <v>20707</v>
      </c>
      <c r="B28" s="110" t="s">
        <v>2603</v>
      </c>
      <c r="C28" s="99">
        <v>0</v>
      </c>
    </row>
    <row r="29" spans="1:3" ht="14.25">
      <c r="A29" s="102">
        <v>2070701</v>
      </c>
      <c r="B29" s="102" t="s">
        <v>2604</v>
      </c>
      <c r="C29" s="108">
        <v>0</v>
      </c>
    </row>
    <row r="30" spans="1:3" ht="14.25">
      <c r="A30" s="102">
        <v>2070702</v>
      </c>
      <c r="B30" s="102" t="s">
        <v>2605</v>
      </c>
      <c r="C30" s="108">
        <v>0</v>
      </c>
    </row>
    <row r="31" spans="1:3" ht="14.25">
      <c r="A31" s="102">
        <v>2070703</v>
      </c>
      <c r="B31" s="102" t="s">
        <v>2606</v>
      </c>
      <c r="C31" s="108">
        <v>0</v>
      </c>
    </row>
    <row r="32" spans="1:3" ht="14.25">
      <c r="A32" s="102">
        <v>2070704</v>
      </c>
      <c r="B32" s="102" t="s">
        <v>2607</v>
      </c>
      <c r="C32" s="108">
        <v>0</v>
      </c>
    </row>
    <row r="33" spans="1:3" ht="14.25">
      <c r="A33" s="102">
        <v>2070799</v>
      </c>
      <c r="B33" s="102" t="s">
        <v>2608</v>
      </c>
      <c r="C33" s="108">
        <v>0</v>
      </c>
    </row>
    <row r="34" spans="1:3" ht="14.25">
      <c r="A34" s="102">
        <v>20709</v>
      </c>
      <c r="B34" s="110" t="s">
        <v>2609</v>
      </c>
      <c r="C34" s="99">
        <v>21.8</v>
      </c>
    </row>
    <row r="35" spans="1:3" ht="14.25">
      <c r="A35" s="102">
        <v>2070901</v>
      </c>
      <c r="B35" s="102" t="s">
        <v>2610</v>
      </c>
      <c r="C35" s="108">
        <v>0</v>
      </c>
    </row>
    <row r="36" spans="1:3" ht="14.25">
      <c r="A36" s="102">
        <v>2070902</v>
      </c>
      <c r="B36" s="102" t="s">
        <v>2611</v>
      </c>
      <c r="C36" s="108">
        <v>0</v>
      </c>
    </row>
    <row r="37" spans="1:3" ht="14.25">
      <c r="A37" s="102">
        <v>2070903</v>
      </c>
      <c r="B37" s="102" t="s">
        <v>2612</v>
      </c>
      <c r="C37" s="108">
        <v>0</v>
      </c>
    </row>
    <row r="38" spans="1:3" ht="14.25">
      <c r="A38" s="102">
        <v>2070904</v>
      </c>
      <c r="B38" s="102" t="s">
        <v>2613</v>
      </c>
      <c r="C38" s="108">
        <v>21.8</v>
      </c>
    </row>
    <row r="39" spans="1:3" ht="14.25">
      <c r="A39" s="102">
        <v>2070999</v>
      </c>
      <c r="B39" s="102" t="s">
        <v>2614</v>
      </c>
      <c r="C39" s="108">
        <v>0</v>
      </c>
    </row>
    <row r="40" spans="1:3" ht="14.25">
      <c r="A40" s="102">
        <v>20710</v>
      </c>
      <c r="B40" s="110" t="s">
        <v>2615</v>
      </c>
      <c r="C40" s="99">
        <v>0</v>
      </c>
    </row>
    <row r="41" spans="1:3" ht="14.25">
      <c r="A41" s="102">
        <v>2071001</v>
      </c>
      <c r="B41" s="102" t="s">
        <v>2616</v>
      </c>
      <c r="C41" s="108">
        <v>0</v>
      </c>
    </row>
    <row r="42" spans="1:3" ht="14.25">
      <c r="A42" s="102">
        <v>2071099</v>
      </c>
      <c r="B42" s="102" t="s">
        <v>2617</v>
      </c>
      <c r="C42" s="108">
        <v>0</v>
      </c>
    </row>
    <row r="43" spans="1:3" ht="14.25">
      <c r="A43" s="102">
        <v>20798</v>
      </c>
      <c r="B43" s="110" t="s">
        <v>2582</v>
      </c>
      <c r="C43" s="99">
        <v>0</v>
      </c>
    </row>
    <row r="44" spans="1:3" ht="14.25">
      <c r="A44" s="102">
        <v>2079801</v>
      </c>
      <c r="B44" s="102" t="s">
        <v>2618</v>
      </c>
      <c r="C44" s="108">
        <v>0</v>
      </c>
    </row>
    <row r="45" spans="1:3" ht="14.25">
      <c r="A45" s="102">
        <v>2079802</v>
      </c>
      <c r="B45" s="102" t="s">
        <v>2619</v>
      </c>
      <c r="C45" s="108">
        <v>0</v>
      </c>
    </row>
    <row r="46" spans="1:3" ht="14.25">
      <c r="A46" s="102">
        <v>2079803</v>
      </c>
      <c r="B46" s="102" t="s">
        <v>2620</v>
      </c>
      <c r="C46" s="108">
        <v>0</v>
      </c>
    </row>
    <row r="47" spans="1:3" ht="14.25">
      <c r="A47" s="102">
        <v>2079804</v>
      </c>
      <c r="B47" s="102" t="s">
        <v>2621</v>
      </c>
      <c r="C47" s="108">
        <v>0</v>
      </c>
    </row>
    <row r="48" spans="1:3" ht="14.25">
      <c r="A48" s="102">
        <v>2079805</v>
      </c>
      <c r="B48" s="102" t="s">
        <v>2622</v>
      </c>
      <c r="C48" s="108">
        <v>0</v>
      </c>
    </row>
    <row r="49" spans="1:3" ht="14.25">
      <c r="A49" s="102">
        <v>2079899</v>
      </c>
      <c r="B49" s="102" t="s">
        <v>2623</v>
      </c>
      <c r="C49" s="108">
        <v>0</v>
      </c>
    </row>
    <row r="50" spans="1:3" ht="14.25">
      <c r="A50" s="102">
        <v>208</v>
      </c>
      <c r="B50" s="110" t="s">
        <v>2624</v>
      </c>
      <c r="C50" s="99">
        <v>0</v>
      </c>
    </row>
    <row r="51" spans="1:3" ht="14.25">
      <c r="A51" s="102">
        <v>20898</v>
      </c>
      <c r="B51" s="110" t="s">
        <v>2582</v>
      </c>
      <c r="C51" s="99">
        <v>0</v>
      </c>
    </row>
    <row r="52" spans="1:3" ht="14.25">
      <c r="A52" s="102">
        <v>2089801</v>
      </c>
      <c r="B52" s="102" t="s">
        <v>2625</v>
      </c>
      <c r="C52" s="108">
        <v>0</v>
      </c>
    </row>
    <row r="53" spans="1:3" ht="14.25">
      <c r="A53" s="102">
        <v>2089802</v>
      </c>
      <c r="B53" s="102" t="s">
        <v>2626</v>
      </c>
      <c r="C53" s="108">
        <v>0</v>
      </c>
    </row>
    <row r="54" spans="1:3" ht="14.25">
      <c r="A54" s="102">
        <v>2089899</v>
      </c>
      <c r="B54" s="102" t="s">
        <v>2627</v>
      </c>
      <c r="C54" s="108">
        <v>0</v>
      </c>
    </row>
    <row r="55" spans="1:3" ht="14.25">
      <c r="A55" s="102">
        <v>210</v>
      </c>
      <c r="B55" s="110" t="s">
        <v>2628</v>
      </c>
      <c r="C55" s="99">
        <v>0</v>
      </c>
    </row>
    <row r="56" spans="1:3" ht="14.25">
      <c r="A56" s="102">
        <v>21098</v>
      </c>
      <c r="B56" s="110" t="s">
        <v>2582</v>
      </c>
      <c r="C56" s="99">
        <v>0</v>
      </c>
    </row>
    <row r="57" spans="1:3" ht="14.25">
      <c r="A57" s="102">
        <v>2109801</v>
      </c>
      <c r="B57" s="102" t="s">
        <v>2629</v>
      </c>
      <c r="C57" s="108">
        <v>0</v>
      </c>
    </row>
    <row r="58" spans="1:3" ht="14.25">
      <c r="A58" s="102">
        <v>2109802</v>
      </c>
      <c r="B58" s="102" t="s">
        <v>2630</v>
      </c>
      <c r="C58" s="108">
        <v>0</v>
      </c>
    </row>
    <row r="59" spans="1:3" ht="14.25">
      <c r="A59" s="102">
        <v>2109803</v>
      </c>
      <c r="B59" s="102" t="s">
        <v>2631</v>
      </c>
      <c r="C59" s="108">
        <v>0</v>
      </c>
    </row>
    <row r="60" spans="1:3" ht="14.25">
      <c r="A60" s="102">
        <v>2109804</v>
      </c>
      <c r="B60" s="102" t="s">
        <v>2632</v>
      </c>
      <c r="C60" s="108">
        <v>0</v>
      </c>
    </row>
    <row r="61" spans="1:3" ht="14.25">
      <c r="A61" s="102">
        <v>2109899</v>
      </c>
      <c r="B61" s="102" t="s">
        <v>2633</v>
      </c>
      <c r="C61" s="108">
        <v>0</v>
      </c>
    </row>
    <row r="62" spans="1:3" ht="14.25">
      <c r="A62" s="102">
        <v>211</v>
      </c>
      <c r="B62" s="110" t="s">
        <v>2634</v>
      </c>
      <c r="C62" s="99">
        <v>0</v>
      </c>
    </row>
    <row r="63" spans="1:3" ht="14.25">
      <c r="A63" s="102">
        <v>21160</v>
      </c>
      <c r="B63" s="110" t="s">
        <v>2635</v>
      </c>
      <c r="C63" s="99">
        <v>0</v>
      </c>
    </row>
    <row r="64" spans="1:3" ht="14.25">
      <c r="A64" s="102">
        <v>2116001</v>
      </c>
      <c r="B64" s="102" t="s">
        <v>2636</v>
      </c>
      <c r="C64" s="108">
        <v>0</v>
      </c>
    </row>
    <row r="65" spans="1:3" ht="14.25">
      <c r="A65" s="102">
        <v>2116002</v>
      </c>
      <c r="B65" s="102" t="s">
        <v>2637</v>
      </c>
      <c r="C65" s="108">
        <v>0</v>
      </c>
    </row>
    <row r="66" spans="1:3" ht="14.25">
      <c r="A66" s="102">
        <v>2116003</v>
      </c>
      <c r="B66" s="102" t="s">
        <v>2638</v>
      </c>
      <c r="C66" s="108">
        <v>0</v>
      </c>
    </row>
    <row r="67" spans="1:3" ht="14.25">
      <c r="A67" s="102">
        <v>2116099</v>
      </c>
      <c r="B67" s="102" t="s">
        <v>2639</v>
      </c>
      <c r="C67" s="108">
        <v>0</v>
      </c>
    </row>
    <row r="68" spans="1:3" ht="14.25">
      <c r="A68" s="102">
        <v>21161</v>
      </c>
      <c r="B68" s="110" t="s">
        <v>2640</v>
      </c>
      <c r="C68" s="99">
        <v>0</v>
      </c>
    </row>
    <row r="69" spans="1:3" ht="14.25">
      <c r="A69" s="102">
        <v>2116101</v>
      </c>
      <c r="B69" s="102" t="s">
        <v>2641</v>
      </c>
      <c r="C69" s="108">
        <v>0</v>
      </c>
    </row>
    <row r="70" spans="1:3" ht="14.25">
      <c r="A70" s="102">
        <v>2116102</v>
      </c>
      <c r="B70" s="102" t="s">
        <v>2642</v>
      </c>
      <c r="C70" s="108">
        <v>0</v>
      </c>
    </row>
    <row r="71" spans="1:3" ht="14.25">
      <c r="A71" s="102">
        <v>2116103</v>
      </c>
      <c r="B71" s="102" t="s">
        <v>2643</v>
      </c>
      <c r="C71" s="108">
        <v>0</v>
      </c>
    </row>
    <row r="72" spans="1:3" ht="14.25">
      <c r="A72" s="102">
        <v>2116104</v>
      </c>
      <c r="B72" s="102" t="s">
        <v>2644</v>
      </c>
      <c r="C72" s="108">
        <v>0</v>
      </c>
    </row>
    <row r="73" spans="1:3" ht="14.25">
      <c r="A73" s="102">
        <v>21198</v>
      </c>
      <c r="B73" s="110" t="s">
        <v>2582</v>
      </c>
      <c r="C73" s="99">
        <v>0</v>
      </c>
    </row>
    <row r="74" spans="1:3" ht="14.25">
      <c r="A74" s="102">
        <v>2119801</v>
      </c>
      <c r="B74" s="102" t="s">
        <v>2645</v>
      </c>
      <c r="C74" s="108">
        <v>0</v>
      </c>
    </row>
    <row r="75" spans="1:3" ht="14.25">
      <c r="A75" s="102">
        <v>2119802</v>
      </c>
      <c r="B75" s="102" t="s">
        <v>2646</v>
      </c>
      <c r="C75" s="108">
        <v>0</v>
      </c>
    </row>
    <row r="76" spans="1:3" ht="14.25">
      <c r="A76" s="102">
        <v>2119803</v>
      </c>
      <c r="B76" s="102" t="s">
        <v>2647</v>
      </c>
      <c r="C76" s="108">
        <v>0</v>
      </c>
    </row>
    <row r="77" spans="1:3" ht="14.25">
      <c r="A77" s="102">
        <v>2119899</v>
      </c>
      <c r="B77" s="102" t="s">
        <v>2648</v>
      </c>
      <c r="C77" s="108">
        <v>0</v>
      </c>
    </row>
    <row r="78" spans="1:3" ht="14.25">
      <c r="A78" s="102">
        <v>212</v>
      </c>
      <c r="B78" s="110" t="s">
        <v>2649</v>
      </c>
      <c r="C78" s="99">
        <v>48965.59</v>
      </c>
    </row>
    <row r="79" spans="1:3" ht="14.25">
      <c r="A79" s="102">
        <v>21208</v>
      </c>
      <c r="B79" s="110" t="s">
        <v>2650</v>
      </c>
      <c r="C79" s="99">
        <v>10916.17</v>
      </c>
    </row>
    <row r="80" spans="1:3" ht="14.25">
      <c r="A80" s="102">
        <v>2120801</v>
      </c>
      <c r="B80" s="102" t="s">
        <v>2651</v>
      </c>
      <c r="C80" s="108">
        <v>12.67</v>
      </c>
    </row>
    <row r="81" spans="1:3" ht="14.25">
      <c r="A81" s="102">
        <v>2120802</v>
      </c>
      <c r="B81" s="102" t="s">
        <v>2652</v>
      </c>
      <c r="C81" s="108">
        <v>1597.12</v>
      </c>
    </row>
    <row r="82" spans="1:3" ht="14.25">
      <c r="A82" s="102">
        <v>2120803</v>
      </c>
      <c r="B82" s="102" t="s">
        <v>2653</v>
      </c>
      <c r="C82" s="108">
        <v>4019.28</v>
      </c>
    </row>
    <row r="83" spans="1:3" ht="14.25">
      <c r="A83" s="102">
        <v>2120804</v>
      </c>
      <c r="B83" s="102" t="s">
        <v>2654</v>
      </c>
      <c r="C83" s="108">
        <v>562.46</v>
      </c>
    </row>
    <row r="84" spans="1:3" ht="14.25">
      <c r="A84" s="102">
        <v>2120805</v>
      </c>
      <c r="B84" s="102" t="s">
        <v>2655</v>
      </c>
      <c r="C84" s="108">
        <v>0</v>
      </c>
    </row>
    <row r="85" spans="1:3" ht="14.25">
      <c r="A85" s="102">
        <v>2120806</v>
      </c>
      <c r="B85" s="102" t="s">
        <v>2656</v>
      </c>
      <c r="C85" s="108">
        <v>22.02</v>
      </c>
    </row>
    <row r="86" spans="1:3" ht="14.25">
      <c r="A86" s="102">
        <v>2120807</v>
      </c>
      <c r="B86" s="102" t="s">
        <v>2657</v>
      </c>
      <c r="C86" s="108">
        <v>0</v>
      </c>
    </row>
    <row r="87" spans="1:3" ht="14.25">
      <c r="A87" s="102">
        <v>2120809</v>
      </c>
      <c r="B87" s="102" t="s">
        <v>2658</v>
      </c>
      <c r="C87" s="108">
        <v>0</v>
      </c>
    </row>
    <row r="88" spans="1:3" ht="14.25">
      <c r="A88" s="102">
        <v>2120810</v>
      </c>
      <c r="B88" s="102" t="s">
        <v>2659</v>
      </c>
      <c r="C88" s="108">
        <v>0</v>
      </c>
    </row>
    <row r="89" spans="1:3" ht="14.25">
      <c r="A89" s="102">
        <v>2120811</v>
      </c>
      <c r="B89" s="102" t="s">
        <v>2660</v>
      </c>
      <c r="C89" s="108">
        <v>5.21</v>
      </c>
    </row>
    <row r="90" spans="1:3" ht="14.25">
      <c r="A90" s="102">
        <v>2120813</v>
      </c>
      <c r="B90" s="102" t="s">
        <v>2661</v>
      </c>
      <c r="C90" s="108">
        <v>0</v>
      </c>
    </row>
    <row r="91" spans="1:3" ht="14.25">
      <c r="A91" s="102">
        <v>2120814</v>
      </c>
      <c r="B91" s="102" t="s">
        <v>2662</v>
      </c>
      <c r="C91" s="108">
        <v>0</v>
      </c>
    </row>
    <row r="92" spans="1:3" ht="14.25">
      <c r="A92" s="102">
        <v>2120815</v>
      </c>
      <c r="B92" s="102" t="s">
        <v>2663</v>
      </c>
      <c r="C92" s="108">
        <v>0</v>
      </c>
    </row>
    <row r="93" spans="1:3" ht="14.25">
      <c r="A93" s="102">
        <v>2120816</v>
      </c>
      <c r="B93" s="102" t="s">
        <v>2664</v>
      </c>
      <c r="C93" s="108">
        <v>0</v>
      </c>
    </row>
    <row r="94" spans="1:3" ht="14.25">
      <c r="A94" s="102">
        <v>2120899</v>
      </c>
      <c r="B94" s="102" t="s">
        <v>2665</v>
      </c>
      <c r="C94" s="108">
        <v>4697.41</v>
      </c>
    </row>
    <row r="95" spans="1:3" ht="14.25">
      <c r="A95" s="102">
        <v>21210</v>
      </c>
      <c r="B95" s="110" t="s">
        <v>2666</v>
      </c>
      <c r="C95" s="99">
        <v>0</v>
      </c>
    </row>
    <row r="96" spans="1:3" ht="14.25">
      <c r="A96" s="102">
        <v>2121001</v>
      </c>
      <c r="B96" s="102" t="s">
        <v>2651</v>
      </c>
      <c r="C96" s="108">
        <v>0</v>
      </c>
    </row>
    <row r="97" spans="1:3" ht="14.25">
      <c r="A97" s="102">
        <v>2121002</v>
      </c>
      <c r="B97" s="102" t="s">
        <v>2652</v>
      </c>
      <c r="C97" s="108">
        <v>0</v>
      </c>
    </row>
    <row r="98" spans="1:3" ht="14.25">
      <c r="A98" s="102">
        <v>2121099</v>
      </c>
      <c r="B98" s="102" t="s">
        <v>2667</v>
      </c>
      <c r="C98" s="108">
        <v>0</v>
      </c>
    </row>
    <row r="99" spans="1:3" ht="14.25">
      <c r="A99" s="102">
        <v>21211</v>
      </c>
      <c r="B99" s="110" t="s">
        <v>2668</v>
      </c>
      <c r="C99" s="99">
        <v>0</v>
      </c>
    </row>
    <row r="100" spans="1:3" ht="14.25">
      <c r="A100" s="102">
        <v>21213</v>
      </c>
      <c r="B100" s="110" t="s">
        <v>2669</v>
      </c>
      <c r="C100" s="99">
        <v>2330.02</v>
      </c>
    </row>
    <row r="101" spans="1:3" ht="14.25">
      <c r="A101" s="102">
        <v>2121301</v>
      </c>
      <c r="B101" s="102" t="s">
        <v>2670</v>
      </c>
      <c r="C101" s="108">
        <v>746.32</v>
      </c>
    </row>
    <row r="102" spans="1:3" ht="14.25">
      <c r="A102" s="102">
        <v>2121302</v>
      </c>
      <c r="B102" s="102" t="s">
        <v>2671</v>
      </c>
      <c r="C102" s="108">
        <v>1285.95</v>
      </c>
    </row>
    <row r="103" spans="1:3" ht="14.25">
      <c r="A103" s="102">
        <v>2121303</v>
      </c>
      <c r="B103" s="102" t="s">
        <v>2672</v>
      </c>
      <c r="C103" s="108">
        <v>10</v>
      </c>
    </row>
    <row r="104" spans="1:3" ht="14.25">
      <c r="A104" s="102">
        <v>2121304</v>
      </c>
      <c r="B104" s="102" t="s">
        <v>2673</v>
      </c>
      <c r="C104" s="108">
        <v>0</v>
      </c>
    </row>
    <row r="105" spans="1:3" ht="14.25">
      <c r="A105" s="102">
        <v>2121399</v>
      </c>
      <c r="B105" s="102" t="s">
        <v>2674</v>
      </c>
      <c r="C105" s="108">
        <v>287.75</v>
      </c>
    </row>
    <row r="106" spans="1:3" ht="14.25">
      <c r="A106" s="102">
        <v>21214</v>
      </c>
      <c r="B106" s="110" t="s">
        <v>2675</v>
      </c>
      <c r="C106" s="99">
        <v>850</v>
      </c>
    </row>
    <row r="107" spans="1:3" ht="14.25">
      <c r="A107" s="102">
        <v>2121401</v>
      </c>
      <c r="B107" s="102" t="s">
        <v>2676</v>
      </c>
      <c r="C107" s="108">
        <v>0</v>
      </c>
    </row>
    <row r="108" spans="1:3" ht="14.25">
      <c r="A108" s="102">
        <v>2121402</v>
      </c>
      <c r="B108" s="102" t="s">
        <v>2677</v>
      </c>
      <c r="C108" s="108">
        <v>0</v>
      </c>
    </row>
    <row r="109" spans="1:3" ht="14.25">
      <c r="A109" s="102">
        <v>2121499</v>
      </c>
      <c r="B109" s="102" t="s">
        <v>2678</v>
      </c>
      <c r="C109" s="108">
        <v>850</v>
      </c>
    </row>
    <row r="110" spans="1:3" ht="14.25">
      <c r="A110" s="102">
        <v>21215</v>
      </c>
      <c r="B110" s="110" t="s">
        <v>2679</v>
      </c>
      <c r="C110" s="99">
        <v>0</v>
      </c>
    </row>
    <row r="111" spans="1:3" ht="14.25">
      <c r="A111" s="102">
        <v>2121501</v>
      </c>
      <c r="B111" s="102" t="s">
        <v>2651</v>
      </c>
      <c r="C111" s="108">
        <v>0</v>
      </c>
    </row>
    <row r="112" spans="1:3" ht="14.25">
      <c r="A112" s="102">
        <v>2121502</v>
      </c>
      <c r="B112" s="102" t="s">
        <v>2652</v>
      </c>
      <c r="C112" s="108">
        <v>0</v>
      </c>
    </row>
    <row r="113" spans="1:3" ht="14.25">
      <c r="A113" s="102">
        <v>2121599</v>
      </c>
      <c r="B113" s="102" t="s">
        <v>2680</v>
      </c>
      <c r="C113" s="108">
        <v>0</v>
      </c>
    </row>
    <row r="114" spans="1:3" ht="14.25">
      <c r="A114" s="102">
        <v>21216</v>
      </c>
      <c r="B114" s="110" t="s">
        <v>2681</v>
      </c>
      <c r="C114" s="99">
        <v>0</v>
      </c>
    </row>
    <row r="115" spans="1:3" ht="14.25">
      <c r="A115" s="102">
        <v>2121601</v>
      </c>
      <c r="B115" s="102" t="s">
        <v>2651</v>
      </c>
      <c r="C115" s="108">
        <v>0</v>
      </c>
    </row>
    <row r="116" spans="1:3" ht="14.25">
      <c r="A116" s="102">
        <v>2121602</v>
      </c>
      <c r="B116" s="102" t="s">
        <v>2652</v>
      </c>
      <c r="C116" s="108">
        <v>0</v>
      </c>
    </row>
    <row r="117" spans="1:3" ht="14.25">
      <c r="A117" s="102">
        <v>2121699</v>
      </c>
      <c r="B117" s="102" t="s">
        <v>2682</v>
      </c>
      <c r="C117" s="108">
        <v>0</v>
      </c>
    </row>
    <row r="118" spans="1:3" ht="14.25">
      <c r="A118" s="102">
        <v>21217</v>
      </c>
      <c r="B118" s="110" t="s">
        <v>2683</v>
      </c>
      <c r="C118" s="99">
        <v>0</v>
      </c>
    </row>
    <row r="119" spans="1:3" ht="14.25">
      <c r="A119" s="102">
        <v>2121701</v>
      </c>
      <c r="B119" s="102" t="s">
        <v>2670</v>
      </c>
      <c r="C119" s="108">
        <v>0</v>
      </c>
    </row>
    <row r="120" spans="1:3" ht="14.25">
      <c r="A120" s="102">
        <v>2121702</v>
      </c>
      <c r="B120" s="102" t="s">
        <v>2671</v>
      </c>
      <c r="C120" s="108">
        <v>0</v>
      </c>
    </row>
    <row r="121" spans="1:3" ht="14.25">
      <c r="A121" s="102">
        <v>2121703</v>
      </c>
      <c r="B121" s="102" t="s">
        <v>2672</v>
      </c>
      <c r="C121" s="108">
        <v>0</v>
      </c>
    </row>
    <row r="122" spans="1:3" ht="14.25">
      <c r="A122" s="102">
        <v>2121704</v>
      </c>
      <c r="B122" s="102" t="s">
        <v>2673</v>
      </c>
      <c r="C122" s="108">
        <v>0</v>
      </c>
    </row>
    <row r="123" spans="1:3" ht="14.25">
      <c r="A123" s="102">
        <v>2121799</v>
      </c>
      <c r="B123" s="102" t="s">
        <v>2684</v>
      </c>
      <c r="C123" s="108">
        <v>0</v>
      </c>
    </row>
    <row r="124" spans="1:3" ht="14.25">
      <c r="A124" s="102">
        <v>21218</v>
      </c>
      <c r="B124" s="110" t="s">
        <v>2685</v>
      </c>
      <c r="C124" s="99">
        <v>0</v>
      </c>
    </row>
    <row r="125" spans="1:3" ht="14.25">
      <c r="A125" s="102">
        <v>2121801</v>
      </c>
      <c r="B125" s="102" t="s">
        <v>2676</v>
      </c>
      <c r="C125" s="108">
        <v>0</v>
      </c>
    </row>
    <row r="126" spans="1:3" ht="14.25">
      <c r="A126" s="102">
        <v>2121899</v>
      </c>
      <c r="B126" s="102" t="s">
        <v>2686</v>
      </c>
      <c r="C126" s="108">
        <v>0</v>
      </c>
    </row>
    <row r="127" spans="1:3" ht="14.25">
      <c r="A127" s="102">
        <v>21219</v>
      </c>
      <c r="B127" s="110" t="s">
        <v>2687</v>
      </c>
      <c r="C127" s="99">
        <v>33591</v>
      </c>
    </row>
    <row r="128" spans="1:3" ht="14.25">
      <c r="A128" s="102">
        <v>2121901</v>
      </c>
      <c r="B128" s="102" t="s">
        <v>2651</v>
      </c>
      <c r="C128" s="108">
        <v>0</v>
      </c>
    </row>
    <row r="129" spans="1:3" ht="14.25">
      <c r="A129" s="102">
        <v>2121902</v>
      </c>
      <c r="B129" s="102" t="s">
        <v>2652</v>
      </c>
      <c r="C129" s="108">
        <v>0</v>
      </c>
    </row>
    <row r="130" spans="1:3" ht="14.25">
      <c r="A130" s="102">
        <v>2121903</v>
      </c>
      <c r="B130" s="102" t="s">
        <v>2653</v>
      </c>
      <c r="C130" s="108">
        <v>0</v>
      </c>
    </row>
    <row r="131" spans="1:3" ht="14.25">
      <c r="A131" s="102">
        <v>2121904</v>
      </c>
      <c r="B131" s="102" t="s">
        <v>2654</v>
      </c>
      <c r="C131" s="108">
        <v>0</v>
      </c>
    </row>
    <row r="132" spans="1:3" ht="14.25">
      <c r="A132" s="102">
        <v>2121905</v>
      </c>
      <c r="B132" s="102" t="s">
        <v>2657</v>
      </c>
      <c r="C132" s="108">
        <v>0</v>
      </c>
    </row>
    <row r="133" spans="1:3" ht="14.25">
      <c r="A133" s="102">
        <v>2121906</v>
      </c>
      <c r="B133" s="102" t="s">
        <v>2659</v>
      </c>
      <c r="C133" s="108">
        <v>0</v>
      </c>
    </row>
    <row r="134" spans="1:3" ht="14.25">
      <c r="A134" s="102">
        <v>2121907</v>
      </c>
      <c r="B134" s="102" t="s">
        <v>2660</v>
      </c>
      <c r="C134" s="108">
        <v>0</v>
      </c>
    </row>
    <row r="135" spans="1:3" ht="14.25">
      <c r="A135" s="102">
        <v>2121999</v>
      </c>
      <c r="B135" s="102" t="s">
        <v>2688</v>
      </c>
      <c r="C135" s="108">
        <v>33591</v>
      </c>
    </row>
    <row r="136" spans="1:3" ht="14.25">
      <c r="A136" s="102">
        <v>21298</v>
      </c>
      <c r="B136" s="110" t="s">
        <v>2582</v>
      </c>
      <c r="C136" s="99">
        <v>1278.4000000000001</v>
      </c>
    </row>
    <row r="137" spans="1:3" ht="14.25">
      <c r="A137" s="102">
        <v>2129801</v>
      </c>
      <c r="B137" s="102" t="s">
        <v>2689</v>
      </c>
      <c r="C137" s="108">
        <v>1208.4000000000001</v>
      </c>
    </row>
    <row r="138" spans="1:3" ht="14.25">
      <c r="A138" s="102">
        <v>2129899</v>
      </c>
      <c r="B138" s="102" t="s">
        <v>2690</v>
      </c>
      <c r="C138" s="108">
        <v>70</v>
      </c>
    </row>
    <row r="139" spans="1:3" ht="14.25">
      <c r="A139" s="102">
        <v>213</v>
      </c>
      <c r="B139" s="110" t="s">
        <v>2691</v>
      </c>
      <c r="C139" s="103">
        <v>601.55999999999995</v>
      </c>
    </row>
    <row r="140" spans="1:3" ht="14.25">
      <c r="A140" s="102">
        <v>21366</v>
      </c>
      <c r="B140" s="109" t="s">
        <v>2692</v>
      </c>
      <c r="C140" s="104">
        <v>0.47</v>
      </c>
    </row>
    <row r="141" spans="1:3" ht="14.25">
      <c r="A141" s="102">
        <v>2136601</v>
      </c>
      <c r="B141" s="102" t="s">
        <v>2693</v>
      </c>
      <c r="C141" s="107">
        <v>0.47</v>
      </c>
    </row>
    <row r="142" spans="1:3" ht="14.25">
      <c r="A142" s="102">
        <v>2136602</v>
      </c>
      <c r="B142" s="102" t="s">
        <v>2694</v>
      </c>
      <c r="C142" s="108">
        <v>0</v>
      </c>
    </row>
    <row r="143" spans="1:3" ht="14.25">
      <c r="A143" s="102">
        <v>2136603</v>
      </c>
      <c r="B143" s="102" t="s">
        <v>2695</v>
      </c>
      <c r="C143" s="108">
        <v>0</v>
      </c>
    </row>
    <row r="144" spans="1:3" ht="14.25">
      <c r="A144" s="102">
        <v>2136699</v>
      </c>
      <c r="B144" s="102" t="s">
        <v>2696</v>
      </c>
      <c r="C144" s="108">
        <v>0</v>
      </c>
    </row>
    <row r="145" spans="1:3" ht="14.25">
      <c r="A145" s="102">
        <v>21367</v>
      </c>
      <c r="B145" s="110" t="s">
        <v>2697</v>
      </c>
      <c r="C145" s="99">
        <v>0</v>
      </c>
    </row>
    <row r="146" spans="1:3" ht="14.25">
      <c r="A146" s="102">
        <v>2136701</v>
      </c>
      <c r="B146" s="102" t="s">
        <v>2693</v>
      </c>
      <c r="C146" s="108">
        <v>0</v>
      </c>
    </row>
    <row r="147" spans="1:3" ht="14.25">
      <c r="A147" s="102">
        <v>2136702</v>
      </c>
      <c r="B147" s="102" t="s">
        <v>2694</v>
      </c>
      <c r="C147" s="108">
        <v>0</v>
      </c>
    </row>
    <row r="148" spans="1:3" ht="14.25">
      <c r="A148" s="102">
        <v>2136703</v>
      </c>
      <c r="B148" s="102" t="s">
        <v>2698</v>
      </c>
      <c r="C148" s="108">
        <v>0</v>
      </c>
    </row>
    <row r="149" spans="1:3" ht="14.25">
      <c r="A149" s="102">
        <v>2136799</v>
      </c>
      <c r="B149" s="102" t="s">
        <v>2699</v>
      </c>
      <c r="C149" s="108">
        <v>0</v>
      </c>
    </row>
    <row r="150" spans="1:3" ht="14.25">
      <c r="A150" s="102">
        <v>21369</v>
      </c>
      <c r="B150" s="110" t="s">
        <v>2700</v>
      </c>
      <c r="C150" s="99">
        <v>0</v>
      </c>
    </row>
    <row r="151" spans="1:3" ht="14.25">
      <c r="A151" s="102">
        <v>2136901</v>
      </c>
      <c r="B151" s="102" t="s">
        <v>2701</v>
      </c>
      <c r="C151" s="108">
        <v>0</v>
      </c>
    </row>
    <row r="152" spans="1:3" ht="14.25">
      <c r="A152" s="102">
        <v>2136902</v>
      </c>
      <c r="B152" s="102" t="s">
        <v>2702</v>
      </c>
      <c r="C152" s="108">
        <v>0</v>
      </c>
    </row>
    <row r="153" spans="1:3" ht="14.25">
      <c r="A153" s="102">
        <v>2136903</v>
      </c>
      <c r="B153" s="102" t="s">
        <v>2703</v>
      </c>
      <c r="C153" s="108">
        <v>0</v>
      </c>
    </row>
    <row r="154" spans="1:3" ht="14.25">
      <c r="A154" s="102">
        <v>2136999</v>
      </c>
      <c r="B154" s="102" t="s">
        <v>2704</v>
      </c>
      <c r="C154" s="108">
        <v>0</v>
      </c>
    </row>
    <row r="155" spans="1:3" ht="14.25">
      <c r="A155" s="102">
        <v>21370</v>
      </c>
      <c r="B155" s="110" t="s">
        <v>2705</v>
      </c>
      <c r="C155" s="99">
        <v>0</v>
      </c>
    </row>
    <row r="156" spans="1:3" ht="14.25">
      <c r="A156" s="102">
        <v>2137001</v>
      </c>
      <c r="B156" s="102" t="s">
        <v>2693</v>
      </c>
      <c r="C156" s="108">
        <v>0</v>
      </c>
    </row>
    <row r="157" spans="1:3" ht="14.25">
      <c r="A157" s="102">
        <v>2137099</v>
      </c>
      <c r="B157" s="102" t="s">
        <v>2706</v>
      </c>
      <c r="C157" s="108">
        <v>0</v>
      </c>
    </row>
    <row r="158" spans="1:3" ht="14.25">
      <c r="A158" s="102">
        <v>21371</v>
      </c>
      <c r="B158" s="110" t="s">
        <v>2707</v>
      </c>
      <c r="C158" s="99">
        <v>0</v>
      </c>
    </row>
    <row r="159" spans="1:3" ht="14.25">
      <c r="A159" s="102">
        <v>2137101</v>
      </c>
      <c r="B159" s="102" t="s">
        <v>2701</v>
      </c>
      <c r="C159" s="108">
        <v>0</v>
      </c>
    </row>
    <row r="160" spans="1:3" ht="14.25">
      <c r="A160" s="102">
        <v>2137102</v>
      </c>
      <c r="B160" s="102" t="s">
        <v>2708</v>
      </c>
      <c r="C160" s="108">
        <v>0</v>
      </c>
    </row>
    <row r="161" spans="1:3" ht="14.25">
      <c r="A161" s="102">
        <v>2137103</v>
      </c>
      <c r="B161" s="102" t="s">
        <v>2703</v>
      </c>
      <c r="C161" s="108">
        <v>0</v>
      </c>
    </row>
    <row r="162" spans="1:3" ht="14.25">
      <c r="A162" s="102">
        <v>2137199</v>
      </c>
      <c r="B162" s="102" t="s">
        <v>2709</v>
      </c>
      <c r="C162" s="108">
        <v>0</v>
      </c>
    </row>
    <row r="163" spans="1:3" ht="14.25">
      <c r="A163" s="102">
        <v>21372</v>
      </c>
      <c r="B163" s="110" t="s">
        <v>2710</v>
      </c>
      <c r="C163" s="99">
        <v>586.9</v>
      </c>
    </row>
    <row r="164" spans="1:3" ht="14.25">
      <c r="A164" s="102">
        <v>2137201</v>
      </c>
      <c r="B164" s="102" t="s">
        <v>2711</v>
      </c>
      <c r="C164" s="108">
        <v>236.28</v>
      </c>
    </row>
    <row r="165" spans="1:3" ht="14.25">
      <c r="A165" s="102">
        <v>2137202</v>
      </c>
      <c r="B165" s="102" t="s">
        <v>2693</v>
      </c>
      <c r="C165" s="108">
        <v>288.85000000000002</v>
      </c>
    </row>
    <row r="166" spans="1:3" ht="14.25">
      <c r="A166" s="102">
        <v>2137299</v>
      </c>
      <c r="B166" s="102" t="s">
        <v>2712</v>
      </c>
      <c r="C166" s="108">
        <v>61.77</v>
      </c>
    </row>
    <row r="167" spans="1:3" ht="14.25">
      <c r="A167" s="102">
        <v>21373</v>
      </c>
      <c r="B167" s="110" t="s">
        <v>2713</v>
      </c>
      <c r="C167" s="99">
        <v>14.19</v>
      </c>
    </row>
    <row r="168" spans="1:3" ht="14.25">
      <c r="A168" s="102">
        <v>2137301</v>
      </c>
      <c r="B168" s="102" t="s">
        <v>2711</v>
      </c>
      <c r="C168" s="108">
        <v>0</v>
      </c>
    </row>
    <row r="169" spans="1:3" ht="14.25">
      <c r="A169" s="102">
        <v>2137302</v>
      </c>
      <c r="B169" s="102" t="s">
        <v>2693</v>
      </c>
      <c r="C169" s="108">
        <v>14.19</v>
      </c>
    </row>
    <row r="170" spans="1:3" ht="14.25">
      <c r="A170" s="102">
        <v>2137399</v>
      </c>
      <c r="B170" s="102" t="s">
        <v>2714</v>
      </c>
      <c r="C170" s="108">
        <v>0</v>
      </c>
    </row>
    <row r="171" spans="1:3" ht="14.25">
      <c r="A171" s="102">
        <v>21374</v>
      </c>
      <c r="B171" s="110" t="s">
        <v>2715</v>
      </c>
      <c r="C171" s="99">
        <v>0</v>
      </c>
    </row>
    <row r="172" spans="1:3" ht="14.25">
      <c r="A172" s="102">
        <v>2137401</v>
      </c>
      <c r="B172" s="102" t="s">
        <v>2693</v>
      </c>
      <c r="C172" s="108">
        <v>0</v>
      </c>
    </row>
    <row r="173" spans="1:3" ht="14.25">
      <c r="A173" s="102">
        <v>2137499</v>
      </c>
      <c r="B173" s="102" t="s">
        <v>2716</v>
      </c>
      <c r="C173" s="98">
        <v>0</v>
      </c>
    </row>
    <row r="174" spans="1:3" ht="14.25">
      <c r="A174" s="102">
        <v>21398</v>
      </c>
      <c r="B174" s="109" t="s">
        <v>2582</v>
      </c>
      <c r="C174" s="104">
        <v>0</v>
      </c>
    </row>
    <row r="175" spans="1:3" ht="14.25">
      <c r="A175" s="102">
        <v>2139801</v>
      </c>
      <c r="B175" s="102" t="s">
        <v>2717</v>
      </c>
      <c r="C175" s="107">
        <v>0</v>
      </c>
    </row>
    <row r="176" spans="1:3" ht="14.25">
      <c r="A176" s="102">
        <v>2139802</v>
      </c>
      <c r="B176" s="102" t="s">
        <v>2718</v>
      </c>
      <c r="C176" s="108">
        <v>0</v>
      </c>
    </row>
    <row r="177" spans="1:3" ht="14.25">
      <c r="A177" s="102">
        <v>2139899</v>
      </c>
      <c r="B177" s="102" t="s">
        <v>2719</v>
      </c>
      <c r="C177" s="108">
        <v>0</v>
      </c>
    </row>
    <row r="178" spans="1:3" ht="14.25">
      <c r="A178" s="102">
        <v>214</v>
      </c>
      <c r="B178" s="110" t="s">
        <v>2720</v>
      </c>
      <c r="C178" s="99">
        <v>0</v>
      </c>
    </row>
    <row r="179" spans="1:3" ht="14.25">
      <c r="A179" s="102">
        <v>21460</v>
      </c>
      <c r="B179" s="110" t="s">
        <v>2721</v>
      </c>
      <c r="C179" s="99">
        <v>0</v>
      </c>
    </row>
    <row r="180" spans="1:3" ht="14.25">
      <c r="A180" s="102">
        <v>2146001</v>
      </c>
      <c r="B180" s="102" t="s">
        <v>2722</v>
      </c>
      <c r="C180" s="108">
        <v>0</v>
      </c>
    </row>
    <row r="181" spans="1:3" ht="14.25">
      <c r="A181" s="102">
        <v>2146002</v>
      </c>
      <c r="B181" s="102" t="s">
        <v>2723</v>
      </c>
      <c r="C181" s="108">
        <v>0</v>
      </c>
    </row>
    <row r="182" spans="1:3" ht="14.25">
      <c r="A182" s="102">
        <v>2146003</v>
      </c>
      <c r="B182" s="102" t="s">
        <v>2724</v>
      </c>
      <c r="C182" s="108">
        <v>0</v>
      </c>
    </row>
    <row r="183" spans="1:3" ht="14.25">
      <c r="A183" s="102">
        <v>2146099</v>
      </c>
      <c r="B183" s="102" t="s">
        <v>2725</v>
      </c>
      <c r="C183" s="108">
        <v>0</v>
      </c>
    </row>
    <row r="184" spans="1:3" ht="14.25">
      <c r="A184" s="102">
        <v>21462</v>
      </c>
      <c r="B184" s="110" t="s">
        <v>2726</v>
      </c>
      <c r="C184" s="99">
        <v>0</v>
      </c>
    </row>
    <row r="185" spans="1:3" ht="14.25">
      <c r="A185" s="102">
        <v>2146201</v>
      </c>
      <c r="B185" s="102" t="s">
        <v>2724</v>
      </c>
      <c r="C185" s="108">
        <v>0</v>
      </c>
    </row>
    <row r="186" spans="1:3" ht="14.25">
      <c r="A186" s="102">
        <v>2146202</v>
      </c>
      <c r="B186" s="102" t="s">
        <v>2727</v>
      </c>
      <c r="C186" s="108">
        <v>0</v>
      </c>
    </row>
    <row r="187" spans="1:3" ht="14.25">
      <c r="A187" s="102">
        <v>2146203</v>
      </c>
      <c r="B187" s="102" t="s">
        <v>2728</v>
      </c>
      <c r="C187" s="108">
        <v>0</v>
      </c>
    </row>
    <row r="188" spans="1:3" ht="14.25">
      <c r="A188" s="102">
        <v>2146299</v>
      </c>
      <c r="B188" s="102" t="s">
        <v>2729</v>
      </c>
      <c r="C188" s="108">
        <v>0</v>
      </c>
    </row>
    <row r="189" spans="1:3" ht="14.25">
      <c r="A189" s="102">
        <v>21464</v>
      </c>
      <c r="B189" s="110" t="s">
        <v>2730</v>
      </c>
      <c r="C189" s="99">
        <v>0</v>
      </c>
    </row>
    <row r="190" spans="1:3" ht="14.25">
      <c r="A190" s="102">
        <v>2146401</v>
      </c>
      <c r="B190" s="102" t="s">
        <v>2731</v>
      </c>
      <c r="C190" s="108">
        <v>0</v>
      </c>
    </row>
    <row r="191" spans="1:3" ht="14.25">
      <c r="A191" s="102">
        <v>2146402</v>
      </c>
      <c r="B191" s="102" t="s">
        <v>2732</v>
      </c>
      <c r="C191" s="108">
        <v>0</v>
      </c>
    </row>
    <row r="192" spans="1:3" ht="14.25">
      <c r="A192" s="102">
        <v>2146403</v>
      </c>
      <c r="B192" s="102" t="s">
        <v>2733</v>
      </c>
      <c r="C192" s="108">
        <v>0</v>
      </c>
    </row>
    <row r="193" spans="1:3" ht="14.25">
      <c r="A193" s="102">
        <v>2146404</v>
      </c>
      <c r="B193" s="102" t="s">
        <v>2734</v>
      </c>
      <c r="C193" s="108">
        <v>0</v>
      </c>
    </row>
    <row r="194" spans="1:3" ht="14.25">
      <c r="A194" s="102">
        <v>2146405</v>
      </c>
      <c r="B194" s="102" t="s">
        <v>2735</v>
      </c>
      <c r="C194" s="108">
        <v>0</v>
      </c>
    </row>
    <row r="195" spans="1:3" ht="14.25">
      <c r="A195" s="102">
        <v>2146406</v>
      </c>
      <c r="B195" s="102" t="s">
        <v>2736</v>
      </c>
      <c r="C195" s="108">
        <v>0</v>
      </c>
    </row>
    <row r="196" spans="1:3" ht="14.25">
      <c r="A196" s="102">
        <v>2146407</v>
      </c>
      <c r="B196" s="102" t="s">
        <v>2737</v>
      </c>
      <c r="C196" s="108">
        <v>0</v>
      </c>
    </row>
    <row r="197" spans="1:3" ht="14.25">
      <c r="A197" s="102">
        <v>2146499</v>
      </c>
      <c r="B197" s="102" t="s">
        <v>2738</v>
      </c>
      <c r="C197" s="108">
        <v>0</v>
      </c>
    </row>
    <row r="198" spans="1:3" ht="14.25">
      <c r="A198" s="102">
        <v>21468</v>
      </c>
      <c r="B198" s="110" t="s">
        <v>2739</v>
      </c>
      <c r="C198" s="99">
        <v>0</v>
      </c>
    </row>
    <row r="199" spans="1:3" ht="14.25">
      <c r="A199" s="102">
        <v>2146801</v>
      </c>
      <c r="B199" s="102" t="s">
        <v>2740</v>
      </c>
      <c r="C199" s="108">
        <v>0</v>
      </c>
    </row>
    <row r="200" spans="1:3" ht="14.25">
      <c r="A200" s="102">
        <v>2146802</v>
      </c>
      <c r="B200" s="102" t="s">
        <v>2741</v>
      </c>
      <c r="C200" s="108">
        <v>0</v>
      </c>
    </row>
    <row r="201" spans="1:3" ht="14.25">
      <c r="A201" s="102">
        <v>2146803</v>
      </c>
      <c r="B201" s="102" t="s">
        <v>2742</v>
      </c>
      <c r="C201" s="108">
        <v>0</v>
      </c>
    </row>
    <row r="202" spans="1:3" ht="14.25">
      <c r="A202" s="102">
        <v>2146804</v>
      </c>
      <c r="B202" s="102" t="s">
        <v>2743</v>
      </c>
      <c r="C202" s="108">
        <v>0</v>
      </c>
    </row>
    <row r="203" spans="1:3" ht="14.25">
      <c r="A203" s="102">
        <v>2146805</v>
      </c>
      <c r="B203" s="102" t="s">
        <v>2744</v>
      </c>
      <c r="C203" s="108">
        <v>0</v>
      </c>
    </row>
    <row r="204" spans="1:3" ht="14.25">
      <c r="A204" s="102">
        <v>2146899</v>
      </c>
      <c r="B204" s="102" t="s">
        <v>2745</v>
      </c>
      <c r="C204" s="108">
        <v>0</v>
      </c>
    </row>
    <row r="205" spans="1:3" ht="14.25">
      <c r="A205" s="102">
        <v>21469</v>
      </c>
      <c r="B205" s="110" t="s">
        <v>2746</v>
      </c>
      <c r="C205" s="99">
        <v>0</v>
      </c>
    </row>
    <row r="206" spans="1:3" ht="14.25">
      <c r="A206" s="102">
        <v>2146901</v>
      </c>
      <c r="B206" s="102" t="s">
        <v>2747</v>
      </c>
      <c r="C206" s="108">
        <v>0</v>
      </c>
    </row>
    <row r="207" spans="1:3" ht="14.25">
      <c r="A207" s="102">
        <v>2146902</v>
      </c>
      <c r="B207" s="102" t="s">
        <v>2748</v>
      </c>
      <c r="C207" s="108">
        <v>0</v>
      </c>
    </row>
    <row r="208" spans="1:3" ht="14.25">
      <c r="A208" s="102">
        <v>2146903</v>
      </c>
      <c r="B208" s="102" t="s">
        <v>2749</v>
      </c>
      <c r="C208" s="108">
        <v>0</v>
      </c>
    </row>
    <row r="209" spans="1:3" ht="14.25">
      <c r="A209" s="102">
        <v>2146904</v>
      </c>
      <c r="B209" s="102" t="s">
        <v>2750</v>
      </c>
      <c r="C209" s="108">
        <v>0</v>
      </c>
    </row>
    <row r="210" spans="1:3" ht="14.25">
      <c r="A210" s="102">
        <v>2146906</v>
      </c>
      <c r="B210" s="102" t="s">
        <v>2751</v>
      </c>
      <c r="C210" s="108">
        <v>0</v>
      </c>
    </row>
    <row r="211" spans="1:3" ht="14.25">
      <c r="A211" s="102">
        <v>2146907</v>
      </c>
      <c r="B211" s="102" t="s">
        <v>2752</v>
      </c>
      <c r="C211" s="108">
        <v>0</v>
      </c>
    </row>
    <row r="212" spans="1:3" ht="14.25">
      <c r="A212" s="102">
        <v>2146908</v>
      </c>
      <c r="B212" s="102" t="s">
        <v>2753</v>
      </c>
      <c r="C212" s="108">
        <v>0</v>
      </c>
    </row>
    <row r="213" spans="1:3" ht="14.25">
      <c r="A213" s="102">
        <v>2146909</v>
      </c>
      <c r="B213" s="102" t="s">
        <v>2754</v>
      </c>
      <c r="C213" s="108">
        <v>0</v>
      </c>
    </row>
    <row r="214" spans="1:3" ht="14.25">
      <c r="A214" s="102">
        <v>2146999</v>
      </c>
      <c r="B214" s="102" t="s">
        <v>2755</v>
      </c>
      <c r="C214" s="108">
        <v>0</v>
      </c>
    </row>
    <row r="215" spans="1:3" ht="14.25">
      <c r="A215" s="102">
        <v>21470</v>
      </c>
      <c r="B215" s="110" t="s">
        <v>2756</v>
      </c>
      <c r="C215" s="99">
        <v>0</v>
      </c>
    </row>
    <row r="216" spans="1:3" ht="14.25">
      <c r="A216" s="102">
        <v>2147001</v>
      </c>
      <c r="B216" s="102" t="s">
        <v>2722</v>
      </c>
      <c r="C216" s="108">
        <v>0</v>
      </c>
    </row>
    <row r="217" spans="1:3" ht="14.25">
      <c r="A217" s="102">
        <v>2147099</v>
      </c>
      <c r="B217" s="102" t="s">
        <v>2757</v>
      </c>
      <c r="C217" s="108">
        <v>0</v>
      </c>
    </row>
    <row r="218" spans="1:3" ht="14.25">
      <c r="A218" s="102">
        <v>21471</v>
      </c>
      <c r="B218" s="110" t="s">
        <v>2758</v>
      </c>
      <c r="C218" s="99">
        <v>0</v>
      </c>
    </row>
    <row r="219" spans="1:3" ht="14.25">
      <c r="A219" s="102">
        <v>2147101</v>
      </c>
      <c r="B219" s="102" t="s">
        <v>2722</v>
      </c>
      <c r="C219" s="108">
        <v>0</v>
      </c>
    </row>
    <row r="220" spans="1:3" ht="14.25">
      <c r="A220" s="102">
        <v>2147199</v>
      </c>
      <c r="B220" s="102" t="s">
        <v>2759</v>
      </c>
      <c r="C220" s="108">
        <v>0</v>
      </c>
    </row>
    <row r="221" spans="1:3" ht="14.25">
      <c r="A221" s="102">
        <v>21472</v>
      </c>
      <c r="B221" s="110" t="s">
        <v>2760</v>
      </c>
      <c r="C221" s="99">
        <v>0</v>
      </c>
    </row>
    <row r="222" spans="1:3" ht="14.25">
      <c r="A222" s="102">
        <v>21498</v>
      </c>
      <c r="B222" s="110" t="s">
        <v>2582</v>
      </c>
      <c r="C222" s="99">
        <v>0</v>
      </c>
    </row>
    <row r="223" spans="1:3" ht="14.25">
      <c r="A223" s="102">
        <v>2149801</v>
      </c>
      <c r="B223" s="102" t="s">
        <v>2761</v>
      </c>
      <c r="C223" s="108">
        <v>0</v>
      </c>
    </row>
    <row r="224" spans="1:3" ht="14.25">
      <c r="A224" s="102">
        <v>2149802</v>
      </c>
      <c r="B224" s="102" t="s">
        <v>2762</v>
      </c>
      <c r="C224" s="108">
        <v>0</v>
      </c>
    </row>
    <row r="225" spans="1:3" ht="14.25">
      <c r="A225" s="102">
        <v>2149803</v>
      </c>
      <c r="B225" s="102" t="s">
        <v>2763</v>
      </c>
      <c r="C225" s="108">
        <v>0</v>
      </c>
    </row>
    <row r="226" spans="1:3" ht="14.25">
      <c r="A226" s="102">
        <v>2149804</v>
      </c>
      <c r="B226" s="102" t="s">
        <v>2764</v>
      </c>
      <c r="C226" s="108">
        <v>0</v>
      </c>
    </row>
    <row r="227" spans="1:3" ht="14.25">
      <c r="A227" s="102">
        <v>2149899</v>
      </c>
      <c r="B227" s="102" t="s">
        <v>2765</v>
      </c>
      <c r="C227" s="108">
        <v>0</v>
      </c>
    </row>
    <row r="228" spans="1:3" ht="14.25">
      <c r="A228" s="102">
        <v>215</v>
      </c>
      <c r="B228" s="110" t="s">
        <v>2766</v>
      </c>
      <c r="C228" s="99">
        <v>311</v>
      </c>
    </row>
    <row r="229" spans="1:3" ht="14.25">
      <c r="A229" s="102">
        <v>21562</v>
      </c>
      <c r="B229" s="110" t="s">
        <v>2767</v>
      </c>
      <c r="C229" s="99">
        <v>0</v>
      </c>
    </row>
    <row r="230" spans="1:3" ht="14.25">
      <c r="A230" s="102">
        <v>2156201</v>
      </c>
      <c r="B230" s="102" t="s">
        <v>2768</v>
      </c>
      <c r="C230" s="108">
        <v>0</v>
      </c>
    </row>
    <row r="231" spans="1:3" ht="14.25">
      <c r="A231" s="102">
        <v>2156202</v>
      </c>
      <c r="B231" s="102" t="s">
        <v>2769</v>
      </c>
      <c r="C231" s="108">
        <v>0</v>
      </c>
    </row>
    <row r="232" spans="1:3" ht="14.25">
      <c r="A232" s="102">
        <v>2156299</v>
      </c>
      <c r="B232" s="102" t="s">
        <v>2770</v>
      </c>
      <c r="C232" s="108">
        <v>0</v>
      </c>
    </row>
    <row r="233" spans="1:3" ht="14.25">
      <c r="A233" s="102">
        <v>21598</v>
      </c>
      <c r="B233" s="110" t="s">
        <v>2582</v>
      </c>
      <c r="C233" s="99">
        <v>311</v>
      </c>
    </row>
    <row r="234" spans="1:3" ht="14.25">
      <c r="A234" s="102">
        <v>2159801</v>
      </c>
      <c r="B234" s="102" t="s">
        <v>2771</v>
      </c>
      <c r="C234" s="108">
        <v>0</v>
      </c>
    </row>
    <row r="235" spans="1:3" ht="14.25">
      <c r="A235" s="102">
        <v>2159802</v>
      </c>
      <c r="B235" s="102" t="s">
        <v>2772</v>
      </c>
      <c r="C235" s="108">
        <v>311</v>
      </c>
    </row>
    <row r="236" spans="1:3" ht="14.25">
      <c r="A236" s="102">
        <v>2159803</v>
      </c>
      <c r="B236" s="102" t="s">
        <v>2773</v>
      </c>
      <c r="C236" s="108">
        <v>0</v>
      </c>
    </row>
    <row r="237" spans="1:3" ht="14.25">
      <c r="A237" s="102">
        <v>2159899</v>
      </c>
      <c r="B237" s="102" t="s">
        <v>2774</v>
      </c>
      <c r="C237" s="108">
        <v>0</v>
      </c>
    </row>
    <row r="238" spans="1:3" ht="14.25">
      <c r="A238" s="102">
        <v>217</v>
      </c>
      <c r="B238" s="110" t="s">
        <v>2775</v>
      </c>
      <c r="C238" s="99">
        <v>0</v>
      </c>
    </row>
    <row r="239" spans="1:3" ht="14.25">
      <c r="A239" s="102">
        <v>2170402</v>
      </c>
      <c r="B239" s="102" t="s">
        <v>2776</v>
      </c>
      <c r="C239" s="108">
        <v>0</v>
      </c>
    </row>
    <row r="240" spans="1:3" ht="14.25">
      <c r="A240" s="102">
        <v>2170403</v>
      </c>
      <c r="B240" s="102" t="s">
        <v>2777</v>
      </c>
      <c r="C240" s="108">
        <v>0</v>
      </c>
    </row>
    <row r="241" spans="1:3" ht="14.25">
      <c r="A241" s="102">
        <v>220</v>
      </c>
      <c r="B241" s="110" t="s">
        <v>2778</v>
      </c>
      <c r="C241" s="99">
        <v>0</v>
      </c>
    </row>
    <row r="242" spans="1:3" ht="14.25">
      <c r="A242" s="102">
        <v>22006</v>
      </c>
      <c r="B242" s="110" t="s">
        <v>2779</v>
      </c>
      <c r="C242" s="99">
        <v>0</v>
      </c>
    </row>
    <row r="243" spans="1:3" ht="14.25">
      <c r="A243" s="102">
        <v>2200601</v>
      </c>
      <c r="B243" s="102" t="s">
        <v>2780</v>
      </c>
      <c r="C243" s="108">
        <v>0</v>
      </c>
    </row>
    <row r="244" spans="1:3" ht="14.25">
      <c r="A244" s="102">
        <v>2200602</v>
      </c>
      <c r="B244" s="102" t="s">
        <v>2781</v>
      </c>
      <c r="C244" s="108">
        <v>0</v>
      </c>
    </row>
    <row r="245" spans="1:3" ht="14.25">
      <c r="A245" s="102">
        <v>221</v>
      </c>
      <c r="B245" s="110" t="s">
        <v>2782</v>
      </c>
      <c r="C245" s="99">
        <v>0</v>
      </c>
    </row>
    <row r="246" spans="1:3" ht="14.25">
      <c r="A246" s="102">
        <v>22198</v>
      </c>
      <c r="B246" s="110" t="s">
        <v>2582</v>
      </c>
      <c r="C246" s="99">
        <v>0</v>
      </c>
    </row>
    <row r="247" spans="1:3" ht="14.25">
      <c r="A247" s="102">
        <v>2219801</v>
      </c>
      <c r="B247" s="102" t="s">
        <v>2783</v>
      </c>
      <c r="C247" s="108">
        <v>0</v>
      </c>
    </row>
    <row r="248" spans="1:3" ht="14.25">
      <c r="A248" s="102">
        <v>2219899</v>
      </c>
      <c r="B248" s="102" t="s">
        <v>2784</v>
      </c>
      <c r="C248" s="108">
        <v>0</v>
      </c>
    </row>
    <row r="249" spans="1:3" ht="14.25">
      <c r="A249" s="102">
        <v>222</v>
      </c>
      <c r="B249" s="110" t="s">
        <v>2785</v>
      </c>
      <c r="C249" s="99">
        <v>0</v>
      </c>
    </row>
    <row r="250" spans="1:3" ht="14.25">
      <c r="A250" s="102">
        <v>22298</v>
      </c>
      <c r="B250" s="110" t="s">
        <v>2582</v>
      </c>
      <c r="C250" s="99">
        <v>0</v>
      </c>
    </row>
    <row r="251" spans="1:3" ht="14.25">
      <c r="A251" s="102">
        <v>2229801</v>
      </c>
      <c r="B251" s="102" t="s">
        <v>2786</v>
      </c>
      <c r="C251" s="108">
        <v>0</v>
      </c>
    </row>
    <row r="252" spans="1:3" ht="14.25">
      <c r="A252" s="102">
        <v>2229899</v>
      </c>
      <c r="B252" s="102" t="s">
        <v>2787</v>
      </c>
      <c r="C252" s="108">
        <v>0</v>
      </c>
    </row>
    <row r="253" spans="1:3" ht="14.25">
      <c r="A253" s="102">
        <v>224</v>
      </c>
      <c r="B253" s="110" t="s">
        <v>2788</v>
      </c>
      <c r="C253" s="99">
        <v>6534.79</v>
      </c>
    </row>
    <row r="254" spans="1:3" ht="14.25">
      <c r="A254" s="102">
        <v>22498</v>
      </c>
      <c r="B254" s="110" t="s">
        <v>2582</v>
      </c>
      <c r="C254" s="99">
        <v>6534.79</v>
      </c>
    </row>
    <row r="255" spans="1:3" ht="14.25">
      <c r="A255" s="102">
        <v>2249801</v>
      </c>
      <c r="B255" s="102" t="s">
        <v>2789</v>
      </c>
      <c r="C255" s="108">
        <v>0</v>
      </c>
    </row>
    <row r="256" spans="1:3" ht="14.25">
      <c r="A256" s="102">
        <v>2249802</v>
      </c>
      <c r="B256" s="102" t="s">
        <v>2790</v>
      </c>
      <c r="C256" s="108">
        <v>6534.79</v>
      </c>
    </row>
    <row r="257" spans="1:3" ht="14.25">
      <c r="A257" s="102">
        <v>2249899</v>
      </c>
      <c r="B257" s="102" t="s">
        <v>2791</v>
      </c>
      <c r="C257" s="108">
        <v>0</v>
      </c>
    </row>
    <row r="258" spans="1:3" ht="14.25">
      <c r="A258" s="102">
        <v>229</v>
      </c>
      <c r="B258" s="110" t="s">
        <v>1024</v>
      </c>
      <c r="C258" s="99">
        <v>35764.67</v>
      </c>
    </row>
    <row r="259" spans="1:3" ht="14.25">
      <c r="A259" s="102">
        <v>22904</v>
      </c>
      <c r="B259" s="110" t="s">
        <v>2792</v>
      </c>
      <c r="C259" s="99">
        <v>34339.39</v>
      </c>
    </row>
    <row r="260" spans="1:3" ht="14.25">
      <c r="A260" s="102">
        <v>2290401</v>
      </c>
      <c r="B260" s="102" t="s">
        <v>2793</v>
      </c>
      <c r="C260" s="108">
        <v>0</v>
      </c>
    </row>
    <row r="261" spans="1:3" ht="14.25">
      <c r="A261" s="102">
        <v>2290402</v>
      </c>
      <c r="B261" s="102" t="s">
        <v>2794</v>
      </c>
      <c r="C261" s="108">
        <v>34339.39</v>
      </c>
    </row>
    <row r="262" spans="1:3" ht="14.25">
      <c r="A262" s="102">
        <v>2290403</v>
      </c>
      <c r="B262" s="102" t="s">
        <v>2795</v>
      </c>
      <c r="C262" s="108">
        <v>0</v>
      </c>
    </row>
    <row r="263" spans="1:3" ht="14.25">
      <c r="A263" s="102">
        <v>22908</v>
      </c>
      <c r="B263" s="110" t="s">
        <v>2796</v>
      </c>
      <c r="C263" s="99">
        <v>0</v>
      </c>
    </row>
    <row r="264" spans="1:3" ht="14.25">
      <c r="A264" s="102">
        <v>2290802</v>
      </c>
      <c r="B264" s="102" t="s">
        <v>2797</v>
      </c>
      <c r="C264" s="108">
        <v>0</v>
      </c>
    </row>
    <row r="265" spans="1:3" ht="14.25">
      <c r="A265" s="102">
        <v>2290803</v>
      </c>
      <c r="B265" s="102" t="s">
        <v>2798</v>
      </c>
      <c r="C265" s="108">
        <v>0</v>
      </c>
    </row>
    <row r="266" spans="1:3" ht="14.25">
      <c r="A266" s="102">
        <v>2290804</v>
      </c>
      <c r="B266" s="102" t="s">
        <v>2799</v>
      </c>
      <c r="C266" s="108">
        <v>0</v>
      </c>
    </row>
    <row r="267" spans="1:3" ht="14.25">
      <c r="A267" s="102">
        <v>2290805</v>
      </c>
      <c r="B267" s="102" t="s">
        <v>2800</v>
      </c>
      <c r="C267" s="108">
        <v>0</v>
      </c>
    </row>
    <row r="268" spans="1:3" ht="14.25">
      <c r="A268" s="102">
        <v>2290806</v>
      </c>
      <c r="B268" s="102" t="s">
        <v>2801</v>
      </c>
      <c r="C268" s="108">
        <v>0</v>
      </c>
    </row>
    <row r="269" spans="1:3" ht="14.25">
      <c r="A269" s="102">
        <v>2290807</v>
      </c>
      <c r="B269" s="102" t="s">
        <v>2802</v>
      </c>
      <c r="C269" s="108">
        <v>0</v>
      </c>
    </row>
    <row r="270" spans="1:3" ht="14.25">
      <c r="A270" s="102">
        <v>2290808</v>
      </c>
      <c r="B270" s="102" t="s">
        <v>2803</v>
      </c>
      <c r="C270" s="108">
        <v>0</v>
      </c>
    </row>
    <row r="271" spans="1:3" ht="14.25">
      <c r="A271" s="102">
        <v>2290899</v>
      </c>
      <c r="B271" s="102" t="s">
        <v>2804</v>
      </c>
      <c r="C271" s="108">
        <v>0</v>
      </c>
    </row>
    <row r="272" spans="1:3" ht="14.25">
      <c r="A272" s="102">
        <v>22909</v>
      </c>
      <c r="B272" s="110" t="s">
        <v>2805</v>
      </c>
      <c r="C272" s="99">
        <v>0</v>
      </c>
    </row>
    <row r="273" spans="1:3" ht="14.25">
      <c r="A273" s="102">
        <v>2290901</v>
      </c>
      <c r="B273" s="102" t="s">
        <v>2806</v>
      </c>
      <c r="C273" s="108">
        <v>0</v>
      </c>
    </row>
    <row r="274" spans="1:3" ht="14.25">
      <c r="A274" s="102">
        <v>22910</v>
      </c>
      <c r="B274" s="110" t="s">
        <v>2807</v>
      </c>
      <c r="C274" s="99">
        <v>0</v>
      </c>
    </row>
    <row r="275" spans="1:3" ht="14.25">
      <c r="A275" s="102">
        <v>2291001</v>
      </c>
      <c r="B275" s="102" t="s">
        <v>2808</v>
      </c>
      <c r="C275" s="108">
        <v>0</v>
      </c>
    </row>
    <row r="276" spans="1:3" ht="14.25">
      <c r="A276" s="102">
        <v>22960</v>
      </c>
      <c r="B276" s="110" t="s">
        <v>2809</v>
      </c>
      <c r="C276" s="103">
        <v>861.7</v>
      </c>
    </row>
    <row r="277" spans="1:3" ht="14.25">
      <c r="A277" s="102">
        <v>2296001</v>
      </c>
      <c r="B277" s="101" t="s">
        <v>2810</v>
      </c>
      <c r="C277" s="106">
        <v>0</v>
      </c>
    </row>
    <row r="278" spans="1:3" ht="14.25">
      <c r="A278" s="102">
        <v>2296002</v>
      </c>
      <c r="B278" s="102" t="s">
        <v>2811</v>
      </c>
      <c r="C278" s="107">
        <v>556.82000000000005</v>
      </c>
    </row>
    <row r="279" spans="1:3" ht="14.25">
      <c r="A279" s="102">
        <v>2296003</v>
      </c>
      <c r="B279" s="102" t="s">
        <v>2812</v>
      </c>
      <c r="C279" s="108">
        <v>187.14</v>
      </c>
    </row>
    <row r="280" spans="1:3" ht="14.25">
      <c r="A280" s="102">
        <v>2296004</v>
      </c>
      <c r="B280" s="102" t="s">
        <v>2813</v>
      </c>
      <c r="C280" s="108">
        <v>0</v>
      </c>
    </row>
    <row r="281" spans="1:3" ht="14.25">
      <c r="A281" s="102">
        <v>2296005</v>
      </c>
      <c r="B281" s="102" t="s">
        <v>2814</v>
      </c>
      <c r="C281" s="108">
        <v>0</v>
      </c>
    </row>
    <row r="282" spans="1:3" ht="14.25">
      <c r="A282" s="102">
        <v>2296006</v>
      </c>
      <c r="B282" s="102" t="s">
        <v>2815</v>
      </c>
      <c r="C282" s="108">
        <v>114.74</v>
      </c>
    </row>
    <row r="283" spans="1:3" ht="14.25">
      <c r="A283" s="102">
        <v>2296010</v>
      </c>
      <c r="B283" s="102" t="s">
        <v>2816</v>
      </c>
      <c r="C283" s="108">
        <v>0</v>
      </c>
    </row>
    <row r="284" spans="1:3" ht="14.25">
      <c r="A284" s="102">
        <v>2296011</v>
      </c>
      <c r="B284" s="102" t="s">
        <v>2817</v>
      </c>
      <c r="C284" s="108">
        <v>0</v>
      </c>
    </row>
    <row r="285" spans="1:3" ht="14.25">
      <c r="A285" s="102">
        <v>2296012</v>
      </c>
      <c r="B285" s="102" t="s">
        <v>2818</v>
      </c>
      <c r="C285" s="108">
        <v>0</v>
      </c>
    </row>
    <row r="286" spans="1:3" ht="14.25">
      <c r="A286" s="102">
        <v>2296013</v>
      </c>
      <c r="B286" s="102" t="s">
        <v>2819</v>
      </c>
      <c r="C286" s="108">
        <v>0</v>
      </c>
    </row>
    <row r="287" spans="1:3" ht="14.25">
      <c r="A287" s="102">
        <v>2296099</v>
      </c>
      <c r="B287" s="102" t="s">
        <v>2820</v>
      </c>
      <c r="C287" s="98">
        <v>3</v>
      </c>
    </row>
    <row r="288" spans="1:3" ht="14.25">
      <c r="A288" s="102">
        <v>22998</v>
      </c>
      <c r="B288" s="109" t="s">
        <v>2821</v>
      </c>
      <c r="C288" s="104">
        <v>563.58000000000004</v>
      </c>
    </row>
    <row r="289" spans="1:3" ht="14.25">
      <c r="A289" s="102">
        <v>2299899</v>
      </c>
      <c r="B289" s="102" t="s">
        <v>2822</v>
      </c>
      <c r="C289" s="107">
        <v>563.58000000000004</v>
      </c>
    </row>
    <row r="290" spans="1:3" ht="14.25">
      <c r="A290" s="102">
        <v>232</v>
      </c>
      <c r="B290" s="110" t="s">
        <v>2823</v>
      </c>
      <c r="C290" s="99">
        <v>16887.37</v>
      </c>
    </row>
    <row r="291" spans="1:3" ht="14.25">
      <c r="A291" s="102">
        <v>23204</v>
      </c>
      <c r="B291" s="110" t="s">
        <v>2824</v>
      </c>
      <c r="C291" s="99">
        <v>16887.37</v>
      </c>
    </row>
    <row r="292" spans="1:3" ht="14.25">
      <c r="A292" s="102">
        <v>2320401</v>
      </c>
      <c r="B292" s="102" t="s">
        <v>2825</v>
      </c>
      <c r="C292" s="108">
        <v>0</v>
      </c>
    </row>
    <row r="293" spans="1:3" ht="14.25">
      <c r="A293" s="102">
        <v>2320405</v>
      </c>
      <c r="B293" s="102" t="s">
        <v>2826</v>
      </c>
      <c r="C293" s="108">
        <v>0</v>
      </c>
    </row>
    <row r="294" spans="1:3" ht="14.25">
      <c r="A294" s="102">
        <v>2320411</v>
      </c>
      <c r="B294" s="102" t="s">
        <v>2827</v>
      </c>
      <c r="C294" s="108">
        <v>0</v>
      </c>
    </row>
    <row r="295" spans="1:3" ht="14.25">
      <c r="A295" s="102">
        <v>2320413</v>
      </c>
      <c r="B295" s="102" t="s">
        <v>2828</v>
      </c>
      <c r="C295" s="108">
        <v>0</v>
      </c>
    </row>
    <row r="296" spans="1:3" ht="14.25">
      <c r="A296" s="102">
        <v>2320414</v>
      </c>
      <c r="B296" s="102" t="s">
        <v>2829</v>
      </c>
      <c r="C296" s="108">
        <v>0</v>
      </c>
    </row>
    <row r="297" spans="1:3" ht="14.25">
      <c r="A297" s="102">
        <v>2320416</v>
      </c>
      <c r="B297" s="102" t="s">
        <v>2830</v>
      </c>
      <c r="C297" s="108">
        <v>0</v>
      </c>
    </row>
    <row r="298" spans="1:3" ht="14.25">
      <c r="A298" s="102">
        <v>2320417</v>
      </c>
      <c r="B298" s="102" t="s">
        <v>2831</v>
      </c>
      <c r="C298" s="108">
        <v>0</v>
      </c>
    </row>
    <row r="299" spans="1:3" ht="14.25">
      <c r="A299" s="102">
        <v>2320418</v>
      </c>
      <c r="B299" s="102" t="s">
        <v>2832</v>
      </c>
      <c r="C299" s="108">
        <v>0</v>
      </c>
    </row>
    <row r="300" spans="1:3" ht="14.25">
      <c r="A300" s="102">
        <v>2320419</v>
      </c>
      <c r="B300" s="102" t="s">
        <v>2833</v>
      </c>
      <c r="C300" s="108">
        <v>0</v>
      </c>
    </row>
    <row r="301" spans="1:3" ht="14.25">
      <c r="A301" s="102">
        <v>2320420</v>
      </c>
      <c r="B301" s="102" t="s">
        <v>2834</v>
      </c>
      <c r="C301" s="108">
        <v>0</v>
      </c>
    </row>
    <row r="302" spans="1:3" ht="14.25">
      <c r="A302" s="102">
        <v>2320431</v>
      </c>
      <c r="B302" s="102" t="s">
        <v>2835</v>
      </c>
      <c r="C302" s="108">
        <v>0</v>
      </c>
    </row>
    <row r="303" spans="1:3" ht="14.25">
      <c r="A303" s="102">
        <v>2320432</v>
      </c>
      <c r="B303" s="102" t="s">
        <v>2836</v>
      </c>
      <c r="C303" s="108">
        <v>0</v>
      </c>
    </row>
    <row r="304" spans="1:3" ht="14.25">
      <c r="A304" s="102">
        <v>2320433</v>
      </c>
      <c r="B304" s="102" t="s">
        <v>2837</v>
      </c>
      <c r="C304" s="108">
        <v>0</v>
      </c>
    </row>
    <row r="305" spans="1:3" ht="14.25">
      <c r="A305" s="102">
        <v>2320498</v>
      </c>
      <c r="B305" s="102" t="s">
        <v>2838</v>
      </c>
      <c r="C305" s="108">
        <v>16887.37</v>
      </c>
    </row>
    <row r="306" spans="1:3" ht="14.25">
      <c r="A306" s="102">
        <v>2320499</v>
      </c>
      <c r="B306" s="102" t="s">
        <v>2839</v>
      </c>
      <c r="C306" s="108">
        <v>0</v>
      </c>
    </row>
    <row r="307" spans="1:3" ht="14.25">
      <c r="A307" s="102">
        <v>233</v>
      </c>
      <c r="B307" s="110" t="s">
        <v>2840</v>
      </c>
      <c r="C307" s="99">
        <v>1.92</v>
      </c>
    </row>
    <row r="308" spans="1:3" ht="14.25">
      <c r="A308" s="102">
        <v>23304</v>
      </c>
      <c r="B308" s="110" t="s">
        <v>2841</v>
      </c>
      <c r="C308" s="99">
        <v>1.92</v>
      </c>
    </row>
    <row r="309" spans="1:3" ht="14.25">
      <c r="A309" s="102">
        <v>2330401</v>
      </c>
      <c r="B309" s="102" t="s">
        <v>2842</v>
      </c>
      <c r="C309" s="108">
        <v>0</v>
      </c>
    </row>
    <row r="310" spans="1:3" ht="14.25">
      <c r="A310" s="102">
        <v>2330405</v>
      </c>
      <c r="B310" s="102" t="s">
        <v>2843</v>
      </c>
      <c r="C310" s="108">
        <v>0</v>
      </c>
    </row>
    <row r="311" spans="1:3" ht="14.25">
      <c r="A311" s="102">
        <v>2330411</v>
      </c>
      <c r="B311" s="102" t="s">
        <v>2844</v>
      </c>
      <c r="C311" s="108">
        <v>0</v>
      </c>
    </row>
    <row r="312" spans="1:3" ht="14.25">
      <c r="A312" s="102">
        <v>2330413</v>
      </c>
      <c r="B312" s="102" t="s">
        <v>2845</v>
      </c>
      <c r="C312" s="108">
        <v>0</v>
      </c>
    </row>
    <row r="313" spans="1:3" ht="14.25">
      <c r="A313" s="102">
        <v>2330414</v>
      </c>
      <c r="B313" s="102" t="s">
        <v>2846</v>
      </c>
      <c r="C313" s="108">
        <v>0</v>
      </c>
    </row>
    <row r="314" spans="1:3" ht="14.25">
      <c r="A314" s="102">
        <v>2330416</v>
      </c>
      <c r="B314" s="102" t="s">
        <v>2847</v>
      </c>
      <c r="C314" s="108">
        <v>0</v>
      </c>
    </row>
    <row r="315" spans="1:3" ht="14.25">
      <c r="A315" s="102">
        <v>2330417</v>
      </c>
      <c r="B315" s="102" t="s">
        <v>2848</v>
      </c>
      <c r="C315" s="108">
        <v>0</v>
      </c>
    </row>
    <row r="316" spans="1:3" ht="14.25">
      <c r="A316" s="102">
        <v>2330418</v>
      </c>
      <c r="B316" s="102" t="s">
        <v>2849</v>
      </c>
      <c r="C316" s="108">
        <v>0</v>
      </c>
    </row>
    <row r="317" spans="1:3" ht="14.25">
      <c r="A317" s="102">
        <v>2330419</v>
      </c>
      <c r="B317" s="102" t="s">
        <v>2850</v>
      </c>
      <c r="C317" s="108">
        <v>0</v>
      </c>
    </row>
    <row r="318" spans="1:3" ht="14.25">
      <c r="A318" s="102">
        <v>2330420</v>
      </c>
      <c r="B318" s="102" t="s">
        <v>2851</v>
      </c>
      <c r="C318" s="108">
        <v>0</v>
      </c>
    </row>
    <row r="319" spans="1:3" ht="14.25">
      <c r="A319" s="102">
        <v>2330431</v>
      </c>
      <c r="B319" s="102" t="s">
        <v>2852</v>
      </c>
      <c r="C319" s="108">
        <v>0</v>
      </c>
    </row>
    <row r="320" spans="1:3" ht="14.25">
      <c r="A320" s="102">
        <v>2330432</v>
      </c>
      <c r="B320" s="102" t="s">
        <v>2853</v>
      </c>
      <c r="C320" s="108">
        <v>0</v>
      </c>
    </row>
    <row r="321" spans="1:3" ht="14.25">
      <c r="A321" s="102">
        <v>2330433</v>
      </c>
      <c r="B321" s="102" t="s">
        <v>2854</v>
      </c>
      <c r="C321" s="108">
        <v>0</v>
      </c>
    </row>
    <row r="322" spans="1:3" ht="14.25">
      <c r="A322" s="102">
        <v>2330498</v>
      </c>
      <c r="B322" s="102" t="s">
        <v>2855</v>
      </c>
      <c r="C322" s="108">
        <v>1.92</v>
      </c>
    </row>
    <row r="323" spans="1:3" ht="14.25">
      <c r="A323" s="102">
        <v>2330499</v>
      </c>
      <c r="B323" s="102" t="s">
        <v>2856</v>
      </c>
      <c r="C323" s="108">
        <v>0</v>
      </c>
    </row>
    <row r="324" spans="1:3" ht="14.25">
      <c r="A324" s="102">
        <v>234</v>
      </c>
      <c r="B324" s="110" t="s">
        <v>2857</v>
      </c>
      <c r="C324" s="99">
        <v>0</v>
      </c>
    </row>
    <row r="325" spans="1:3" ht="14.25">
      <c r="A325" s="102">
        <v>23401</v>
      </c>
      <c r="B325" s="110" t="s">
        <v>2496</v>
      </c>
      <c r="C325" s="99">
        <v>0</v>
      </c>
    </row>
    <row r="326" spans="1:3" ht="14.25">
      <c r="A326" s="102">
        <v>2340101</v>
      </c>
      <c r="B326" s="102" t="s">
        <v>2858</v>
      </c>
      <c r="C326" s="108">
        <v>0</v>
      </c>
    </row>
    <row r="327" spans="1:3" ht="14.25">
      <c r="A327" s="102">
        <v>2340102</v>
      </c>
      <c r="B327" s="102" t="s">
        <v>2859</v>
      </c>
      <c r="C327" s="108">
        <v>0</v>
      </c>
    </row>
    <row r="328" spans="1:3" ht="14.25">
      <c r="A328" s="102">
        <v>2340103</v>
      </c>
      <c r="B328" s="102" t="s">
        <v>2860</v>
      </c>
      <c r="C328" s="108">
        <v>0</v>
      </c>
    </row>
    <row r="329" spans="1:3" ht="14.25">
      <c r="A329" s="102">
        <v>2340104</v>
      </c>
      <c r="B329" s="102" t="s">
        <v>2861</v>
      </c>
      <c r="C329" s="108">
        <v>0</v>
      </c>
    </row>
    <row r="330" spans="1:3" ht="14.25">
      <c r="A330" s="102">
        <v>2340105</v>
      </c>
      <c r="B330" s="102" t="s">
        <v>2862</v>
      </c>
      <c r="C330" s="108">
        <v>0</v>
      </c>
    </row>
    <row r="331" spans="1:3" ht="14.25">
      <c r="A331" s="102">
        <v>2340106</v>
      </c>
      <c r="B331" s="102" t="s">
        <v>2863</v>
      </c>
      <c r="C331" s="108">
        <v>0</v>
      </c>
    </row>
    <row r="332" spans="1:3" ht="14.25">
      <c r="A332" s="102">
        <v>2340107</v>
      </c>
      <c r="B332" s="102" t="s">
        <v>2864</v>
      </c>
      <c r="C332" s="108">
        <v>0</v>
      </c>
    </row>
    <row r="333" spans="1:3" ht="14.25">
      <c r="A333" s="102">
        <v>2340108</v>
      </c>
      <c r="B333" s="102" t="s">
        <v>2865</v>
      </c>
      <c r="C333" s="108">
        <v>0</v>
      </c>
    </row>
    <row r="334" spans="1:3" ht="14.25">
      <c r="A334" s="102">
        <v>2340109</v>
      </c>
      <c r="B334" s="102" t="s">
        <v>2866</v>
      </c>
      <c r="C334" s="108">
        <v>0</v>
      </c>
    </row>
    <row r="335" spans="1:3" ht="14.25">
      <c r="A335" s="102">
        <v>2340110</v>
      </c>
      <c r="B335" s="102" t="s">
        <v>2867</v>
      </c>
      <c r="C335" s="108">
        <v>0</v>
      </c>
    </row>
    <row r="336" spans="1:3" ht="14.25">
      <c r="A336" s="102">
        <v>2340111</v>
      </c>
      <c r="B336" s="102" t="s">
        <v>2868</v>
      </c>
      <c r="C336" s="108">
        <v>0</v>
      </c>
    </row>
    <row r="337" spans="1:3" ht="14.25">
      <c r="A337" s="102">
        <v>2340199</v>
      </c>
      <c r="B337" s="102" t="s">
        <v>2869</v>
      </c>
      <c r="C337" s="108">
        <v>0</v>
      </c>
    </row>
    <row r="338" spans="1:3" ht="14.25">
      <c r="A338" s="102">
        <v>23402</v>
      </c>
      <c r="B338" s="110" t="s">
        <v>2870</v>
      </c>
      <c r="C338" s="99">
        <v>0</v>
      </c>
    </row>
    <row r="339" spans="1:3" ht="14.25">
      <c r="A339" s="102">
        <v>2340201</v>
      </c>
      <c r="B339" s="102" t="s">
        <v>2871</v>
      </c>
      <c r="C339" s="108">
        <v>0</v>
      </c>
    </row>
    <row r="340" spans="1:3" ht="14.25">
      <c r="A340" s="102">
        <v>2340202</v>
      </c>
      <c r="B340" s="102" t="s">
        <v>2872</v>
      </c>
      <c r="C340" s="108">
        <v>0</v>
      </c>
    </row>
    <row r="341" spans="1:3" ht="14.25">
      <c r="A341" s="102">
        <v>2340203</v>
      </c>
      <c r="B341" s="102" t="s">
        <v>2873</v>
      </c>
      <c r="C341" s="108">
        <v>0</v>
      </c>
    </row>
    <row r="342" spans="1:3" ht="14.25">
      <c r="A342" s="102">
        <v>2340204</v>
      </c>
      <c r="B342" s="102" t="s">
        <v>2874</v>
      </c>
      <c r="C342" s="108">
        <v>0</v>
      </c>
    </row>
    <row r="343" spans="1:3" ht="14.25">
      <c r="A343" s="102">
        <v>2340205</v>
      </c>
      <c r="B343" s="102" t="s">
        <v>2875</v>
      </c>
      <c r="C343" s="108">
        <v>0</v>
      </c>
    </row>
    <row r="344" spans="1:3" ht="14.25">
      <c r="A344" s="102">
        <v>2340299</v>
      </c>
      <c r="B344" s="102" t="s">
        <v>2876</v>
      </c>
      <c r="C344" s="108">
        <v>0</v>
      </c>
    </row>
  </sheetData>
  <mergeCells count="3">
    <mergeCell ref="A1:C1"/>
    <mergeCell ref="A2:C2"/>
    <mergeCell ref="A3:C3"/>
  </mergeCells>
  <phoneticPr fontId="50" type="noConversion"/>
  <pageMargins left="0.75" right="0.75" top="1" bottom="1" header="0.51180555555555596" footer="0.51180555555555596"/>
  <pageSetup paperSize="9" orientation="portrait"/>
  <headerFooter alignWithMargins="0"/>
</worksheet>
</file>

<file path=xl/worksheets/sheet41.xml><?xml version="1.0" encoding="utf-8"?>
<worksheet xmlns="http://schemas.openxmlformats.org/spreadsheetml/2006/main" xmlns:r="http://schemas.openxmlformats.org/officeDocument/2006/relationships">
  <dimension ref="A1:D33"/>
  <sheetViews>
    <sheetView workbookViewId="0">
      <selection activeCell="C13" sqref="C13"/>
    </sheetView>
  </sheetViews>
  <sheetFormatPr defaultColWidth="9" defaultRowHeight="14.25"/>
  <cols>
    <col min="1" max="1" width="24.5" customWidth="1"/>
    <col min="2" max="2" width="39.625" customWidth="1"/>
    <col min="3" max="3" width="24.5" style="97" customWidth="1"/>
  </cols>
  <sheetData>
    <row r="1" spans="1:4" ht="22.5">
      <c r="A1" s="169" t="s">
        <v>2902</v>
      </c>
      <c r="B1" s="169"/>
      <c r="C1" s="169"/>
      <c r="D1" s="121"/>
    </row>
    <row r="2" spans="1:4">
      <c r="A2" s="170" t="s">
        <v>105</v>
      </c>
      <c r="B2" s="170"/>
      <c r="C2" s="170"/>
      <c r="D2" s="119"/>
    </row>
    <row r="3" spans="1:4">
      <c r="A3" s="168" t="s">
        <v>1918</v>
      </c>
      <c r="B3" s="168"/>
      <c r="C3" s="168"/>
      <c r="D3" s="120"/>
    </row>
    <row r="4" spans="1:4">
      <c r="A4" s="117"/>
      <c r="B4" s="118" t="s">
        <v>114</v>
      </c>
      <c r="C4" s="118" t="s">
        <v>117</v>
      </c>
      <c r="D4" s="117"/>
    </row>
    <row r="5" spans="1:4">
      <c r="A5" s="122"/>
      <c r="B5" s="124" t="s">
        <v>2878</v>
      </c>
      <c r="C5" s="126">
        <v>0</v>
      </c>
      <c r="D5" s="117"/>
    </row>
    <row r="6" spans="1:4">
      <c r="A6" s="122">
        <v>208</v>
      </c>
      <c r="B6" s="124" t="s">
        <v>2624</v>
      </c>
      <c r="C6" s="126">
        <v>0</v>
      </c>
      <c r="D6" s="117"/>
    </row>
    <row r="7" spans="1:4">
      <c r="A7" s="122">
        <v>20804</v>
      </c>
      <c r="B7" s="124" t="s">
        <v>2560</v>
      </c>
      <c r="C7" s="126">
        <v>0</v>
      </c>
      <c r="D7" s="117"/>
    </row>
    <row r="8" spans="1:4">
      <c r="A8" s="122">
        <v>2080451</v>
      </c>
      <c r="B8" s="123" t="s">
        <v>2879</v>
      </c>
      <c r="C8" s="125"/>
      <c r="D8" s="117"/>
    </row>
    <row r="9" spans="1:4">
      <c r="A9" s="122">
        <v>223</v>
      </c>
      <c r="B9" s="124" t="s">
        <v>2880</v>
      </c>
      <c r="C9" s="126">
        <v>0</v>
      </c>
      <c r="D9" s="117"/>
    </row>
    <row r="10" spans="1:4">
      <c r="A10" s="122">
        <v>22301</v>
      </c>
      <c r="B10" s="124" t="s">
        <v>2881</v>
      </c>
      <c r="C10" s="126">
        <v>0</v>
      </c>
      <c r="D10" s="117"/>
    </row>
    <row r="11" spans="1:4">
      <c r="A11" s="122">
        <v>2230101</v>
      </c>
      <c r="B11" s="123" t="s">
        <v>2882</v>
      </c>
      <c r="C11" s="125"/>
      <c r="D11" s="117"/>
    </row>
    <row r="12" spans="1:4">
      <c r="A12" s="122">
        <v>2230102</v>
      </c>
      <c r="B12" s="123" t="s">
        <v>2883</v>
      </c>
      <c r="C12" s="125"/>
      <c r="D12" s="117"/>
    </row>
    <row r="13" spans="1:4">
      <c r="A13" s="122">
        <v>2230103</v>
      </c>
      <c r="B13" s="123" t="s">
        <v>2884</v>
      </c>
      <c r="C13" s="125"/>
      <c r="D13" s="117"/>
    </row>
    <row r="14" spans="1:4">
      <c r="A14" s="122">
        <v>2230104</v>
      </c>
      <c r="B14" s="123" t="s">
        <v>2885</v>
      </c>
      <c r="C14" s="125"/>
      <c r="D14" s="117"/>
    </row>
    <row r="15" spans="1:4">
      <c r="A15" s="122">
        <v>2230105</v>
      </c>
      <c r="B15" s="123" t="s">
        <v>2886</v>
      </c>
      <c r="C15" s="125"/>
      <c r="D15" s="117"/>
    </row>
    <row r="16" spans="1:4">
      <c r="A16" s="122">
        <v>2230106</v>
      </c>
      <c r="B16" s="123" t="s">
        <v>2887</v>
      </c>
      <c r="C16" s="125"/>
      <c r="D16" s="117"/>
    </row>
    <row r="17" spans="1:4">
      <c r="A17" s="122">
        <v>2230107</v>
      </c>
      <c r="B17" s="123" t="s">
        <v>2888</v>
      </c>
      <c r="C17" s="125"/>
      <c r="D17" s="112"/>
    </row>
    <row r="18" spans="1:4">
      <c r="A18" s="122">
        <v>2230108</v>
      </c>
      <c r="B18" s="123" t="s">
        <v>2889</v>
      </c>
      <c r="C18" s="125"/>
      <c r="D18" s="112"/>
    </row>
    <row r="19" spans="1:4">
      <c r="A19" s="122">
        <v>2230109</v>
      </c>
      <c r="B19" s="123" t="s">
        <v>2890</v>
      </c>
      <c r="C19" s="125"/>
      <c r="D19" s="112"/>
    </row>
    <row r="20" spans="1:4">
      <c r="A20" s="122">
        <v>2230199</v>
      </c>
      <c r="B20" s="123" t="s">
        <v>2891</v>
      </c>
      <c r="C20" s="125"/>
      <c r="D20" s="112"/>
    </row>
    <row r="21" spans="1:4">
      <c r="A21" s="122">
        <v>22302</v>
      </c>
      <c r="B21" s="124" t="s">
        <v>2892</v>
      </c>
      <c r="C21" s="126">
        <v>0</v>
      </c>
      <c r="D21" s="112"/>
    </row>
    <row r="22" spans="1:4">
      <c r="A22" s="122">
        <v>2230201</v>
      </c>
      <c r="B22" s="123" t="s">
        <v>2893</v>
      </c>
      <c r="C22" s="125"/>
      <c r="D22" s="112"/>
    </row>
    <row r="23" spans="1:4">
      <c r="A23" s="122">
        <v>2230202</v>
      </c>
      <c r="B23" s="123" t="s">
        <v>2894</v>
      </c>
      <c r="C23" s="125"/>
      <c r="D23" s="112"/>
    </row>
    <row r="24" spans="1:4">
      <c r="A24" s="122">
        <v>2230203</v>
      </c>
      <c r="B24" s="123" t="s">
        <v>2895</v>
      </c>
      <c r="C24" s="125"/>
      <c r="D24" s="112"/>
    </row>
    <row r="25" spans="1:4">
      <c r="A25" s="122">
        <v>2230204</v>
      </c>
      <c r="B25" s="123" t="s">
        <v>2896</v>
      </c>
      <c r="C25" s="125"/>
      <c r="D25" s="112"/>
    </row>
    <row r="26" spans="1:4">
      <c r="A26" s="122">
        <v>2230205</v>
      </c>
      <c r="B26" s="123" t="s">
        <v>2897</v>
      </c>
      <c r="C26" s="125"/>
      <c r="D26" s="112"/>
    </row>
    <row r="27" spans="1:4">
      <c r="A27" s="122">
        <v>2230206</v>
      </c>
      <c r="B27" s="123" t="s">
        <v>2903</v>
      </c>
      <c r="C27" s="125"/>
      <c r="D27" s="112"/>
    </row>
    <row r="28" spans="1:4">
      <c r="A28" s="122">
        <v>2230208</v>
      </c>
      <c r="B28" s="123" t="s">
        <v>2898</v>
      </c>
      <c r="C28" s="125"/>
      <c r="D28" s="112"/>
    </row>
    <row r="29" spans="1:4">
      <c r="A29" s="122">
        <v>2230299</v>
      </c>
      <c r="B29" s="123" t="s">
        <v>2899</v>
      </c>
      <c r="C29" s="125"/>
      <c r="D29" s="112"/>
    </row>
    <row r="30" spans="1:4">
      <c r="A30" s="122">
        <v>22303</v>
      </c>
      <c r="B30" s="124" t="s">
        <v>2904</v>
      </c>
      <c r="C30" s="126">
        <v>0</v>
      </c>
      <c r="D30" s="112"/>
    </row>
    <row r="31" spans="1:4">
      <c r="A31" s="122">
        <v>2230301</v>
      </c>
      <c r="B31" s="123" t="s">
        <v>2905</v>
      </c>
      <c r="C31" s="125"/>
      <c r="D31" s="112"/>
    </row>
    <row r="32" spans="1:4">
      <c r="A32" s="122">
        <v>22399</v>
      </c>
      <c r="B32" s="124" t="s">
        <v>2900</v>
      </c>
      <c r="C32" s="126">
        <v>0</v>
      </c>
      <c r="D32" s="112"/>
    </row>
    <row r="33" spans="1:4">
      <c r="A33" s="122">
        <v>2239999</v>
      </c>
      <c r="B33" s="123" t="s">
        <v>2901</v>
      </c>
      <c r="C33" s="125"/>
      <c r="D33" s="112"/>
    </row>
  </sheetData>
  <mergeCells count="3">
    <mergeCell ref="A3:C3"/>
    <mergeCell ref="A1:C1"/>
    <mergeCell ref="A2:C2"/>
  </mergeCells>
  <phoneticPr fontId="50" type="noConversion"/>
  <pageMargins left="0.75" right="0.75" top="1" bottom="1" header="0.51180555555555596" footer="0.51180555555555596"/>
  <pageSetup paperSize="9" orientation="portrait"/>
  <headerFooter alignWithMargins="0"/>
</worksheet>
</file>

<file path=xl/worksheets/sheet42.xml><?xml version="1.0" encoding="utf-8"?>
<worksheet xmlns="http://schemas.openxmlformats.org/spreadsheetml/2006/main" xmlns:r="http://schemas.openxmlformats.org/officeDocument/2006/relationships">
  <dimension ref="A1:B42"/>
  <sheetViews>
    <sheetView workbookViewId="0">
      <selection activeCell="B18" sqref="B18"/>
    </sheetView>
  </sheetViews>
  <sheetFormatPr defaultColWidth="9" defaultRowHeight="14.25"/>
  <cols>
    <col min="1" max="1" width="48.75" style="1" customWidth="1"/>
    <col min="2" max="2" width="28.875" style="1" customWidth="1"/>
    <col min="3" max="16384" width="9" style="1"/>
  </cols>
  <sheetData>
    <row r="1" spans="1:2" ht="22.5">
      <c r="A1" s="171" t="s">
        <v>2417</v>
      </c>
      <c r="B1" s="172"/>
    </row>
    <row r="2" spans="1:2">
      <c r="A2" s="173" t="s">
        <v>107</v>
      </c>
      <c r="B2" s="173"/>
    </row>
    <row r="3" spans="1:2">
      <c r="A3" s="2"/>
      <c r="B3" s="3" t="s">
        <v>1918</v>
      </c>
    </row>
    <row r="4" spans="1:2" ht="31.5" customHeight="1">
      <c r="A4" s="4" t="s">
        <v>2418</v>
      </c>
      <c r="B4" s="5" t="s">
        <v>2419</v>
      </c>
    </row>
    <row r="5" spans="1:2" ht="31.5" customHeight="1">
      <c r="A5" s="6" t="s">
        <v>2420</v>
      </c>
      <c r="B5" s="5">
        <v>19722</v>
      </c>
    </row>
    <row r="6" spans="1:2" ht="31.5" customHeight="1">
      <c r="A6" s="6" t="s">
        <v>2421</v>
      </c>
      <c r="B6" s="7"/>
    </row>
    <row r="7" spans="1:2" ht="31.5" customHeight="1">
      <c r="A7" s="8" t="s">
        <v>2422</v>
      </c>
      <c r="B7" s="9"/>
    </row>
    <row r="8" spans="1:2" ht="31.5" customHeight="1">
      <c r="A8" s="8" t="s">
        <v>2423</v>
      </c>
      <c r="B8" s="9"/>
    </row>
    <row r="9" spans="1:2" ht="31.5" customHeight="1">
      <c r="A9" s="8" t="s">
        <v>2424</v>
      </c>
      <c r="B9" s="9"/>
    </row>
    <row r="10" spans="1:2" ht="31.5" customHeight="1">
      <c r="A10" s="10" t="s">
        <v>2425</v>
      </c>
      <c r="B10" s="9"/>
    </row>
    <row r="11" spans="1:2" ht="31.5" customHeight="1">
      <c r="A11" s="8" t="s">
        <v>2426</v>
      </c>
      <c r="B11" s="9"/>
    </row>
    <row r="12" spans="1:2" ht="31.5" customHeight="1">
      <c r="A12" s="11" t="s">
        <v>2427</v>
      </c>
      <c r="B12" s="12"/>
    </row>
    <row r="13" spans="1:2" ht="31.5" customHeight="1">
      <c r="A13" s="13" t="s">
        <v>2422</v>
      </c>
      <c r="B13" s="14"/>
    </row>
    <row r="14" spans="1:2" ht="31.5" customHeight="1">
      <c r="A14" s="15" t="s">
        <v>2428</v>
      </c>
      <c r="B14" s="14"/>
    </row>
    <row r="15" spans="1:2" ht="31.5" customHeight="1">
      <c r="A15" s="15" t="s">
        <v>2429</v>
      </c>
      <c r="B15" s="14"/>
    </row>
    <row r="16" spans="1:2" ht="31.5" customHeight="1">
      <c r="A16" s="15" t="s">
        <v>2430</v>
      </c>
      <c r="B16" s="14"/>
    </row>
    <row r="17" spans="1:2" ht="31.5" customHeight="1">
      <c r="A17" s="16" t="s">
        <v>2431</v>
      </c>
      <c r="B17" s="12">
        <v>19722</v>
      </c>
    </row>
    <row r="18" spans="1:2" ht="31.5" customHeight="1">
      <c r="A18" s="8" t="s">
        <v>2432</v>
      </c>
      <c r="B18" s="14">
        <v>19722</v>
      </c>
    </row>
    <row r="19" spans="1:2" ht="31.5" customHeight="1">
      <c r="A19" s="8" t="s">
        <v>2433</v>
      </c>
      <c r="B19" s="12"/>
    </row>
    <row r="20" spans="1:2" ht="31.5" customHeight="1">
      <c r="A20" s="8" t="s">
        <v>2434</v>
      </c>
      <c r="B20" s="14"/>
    </row>
    <row r="21" spans="1:2" ht="31.5" customHeight="1">
      <c r="A21" s="10" t="s">
        <v>2435</v>
      </c>
      <c r="B21" s="14"/>
    </row>
    <row r="22" spans="1:2" ht="31.5" customHeight="1">
      <c r="A22" s="16" t="s">
        <v>2436</v>
      </c>
      <c r="B22" s="12"/>
    </row>
    <row r="23" spans="1:2" ht="31.5" customHeight="1">
      <c r="A23" s="8" t="s">
        <v>2437</v>
      </c>
      <c r="B23" s="14"/>
    </row>
    <row r="24" spans="1:2" ht="31.5" customHeight="1">
      <c r="A24" s="8" t="s">
        <v>2438</v>
      </c>
      <c r="B24" s="14"/>
    </row>
    <row r="25" spans="1:2" ht="31.5" customHeight="1">
      <c r="A25" s="8" t="s">
        <v>2434</v>
      </c>
      <c r="B25" s="14"/>
    </row>
    <row r="26" spans="1:2" ht="31.5" customHeight="1">
      <c r="A26" s="10" t="s">
        <v>2439</v>
      </c>
      <c r="B26" s="14"/>
    </row>
    <row r="27" spans="1:2" ht="31.5" customHeight="1">
      <c r="A27" s="16" t="s">
        <v>2440</v>
      </c>
      <c r="B27" s="12"/>
    </row>
    <row r="28" spans="1:2" ht="31.5" customHeight="1">
      <c r="A28" s="17" t="s">
        <v>2441</v>
      </c>
      <c r="B28" s="14"/>
    </row>
    <row r="29" spans="1:2" ht="31.5" customHeight="1">
      <c r="A29" s="17" t="s">
        <v>2442</v>
      </c>
      <c r="B29" s="14"/>
    </row>
    <row r="30" spans="1:2" ht="31.5" customHeight="1">
      <c r="A30" s="17" t="s">
        <v>2443</v>
      </c>
      <c r="B30" s="14"/>
    </row>
    <row r="31" spans="1:2" ht="31.5" customHeight="1">
      <c r="A31" s="18" t="s">
        <v>2444</v>
      </c>
      <c r="B31" s="14"/>
    </row>
    <row r="32" spans="1:2" ht="31.5" customHeight="1">
      <c r="A32" s="19" t="s">
        <v>2445</v>
      </c>
      <c r="B32" s="14"/>
    </row>
    <row r="33" spans="1:2" ht="31.5" customHeight="1">
      <c r="A33" s="16" t="s">
        <v>2446</v>
      </c>
      <c r="B33" s="12"/>
    </row>
    <row r="34" spans="1:2" ht="31.5" customHeight="1">
      <c r="A34" s="8" t="s">
        <v>2447</v>
      </c>
      <c r="B34" s="14"/>
    </row>
    <row r="35" spans="1:2" ht="31.5" customHeight="1">
      <c r="A35" s="13" t="s">
        <v>2448</v>
      </c>
      <c r="B35" s="14"/>
    </row>
    <row r="36" spans="1:2" ht="31.5" customHeight="1">
      <c r="A36" s="8" t="s">
        <v>2449</v>
      </c>
      <c r="B36" s="14"/>
    </row>
    <row r="37" spans="1:2" ht="31.5" customHeight="1">
      <c r="A37" s="10" t="s">
        <v>2450</v>
      </c>
      <c r="B37" s="14"/>
    </row>
    <row r="38" spans="1:2" ht="31.5" customHeight="1">
      <c r="A38" s="13" t="s">
        <v>2451</v>
      </c>
      <c r="B38" s="14"/>
    </row>
    <row r="39" spans="1:2" ht="31.5" customHeight="1">
      <c r="A39" s="16" t="s">
        <v>2452</v>
      </c>
      <c r="B39" s="12"/>
    </row>
    <row r="40" spans="1:2" ht="31.5" customHeight="1">
      <c r="A40" s="20" t="s">
        <v>2453</v>
      </c>
      <c r="B40" s="14"/>
    </row>
    <row r="41" spans="1:2" ht="31.5" customHeight="1">
      <c r="A41" s="20" t="s">
        <v>2454</v>
      </c>
      <c r="B41" s="14"/>
    </row>
    <row r="42" spans="1:2" ht="31.5" customHeight="1">
      <c r="A42" s="19" t="s">
        <v>2455</v>
      </c>
      <c r="B42" s="14"/>
    </row>
  </sheetData>
  <mergeCells count="2">
    <mergeCell ref="A1:B1"/>
    <mergeCell ref="A2:B2"/>
  </mergeCells>
  <phoneticPr fontId="50" type="noConversion"/>
  <pageMargins left="0.75" right="0.75" top="1" bottom="1" header="0.51180555555555596" footer="0.51180555555555596"/>
  <pageSetup paperSize="9" orientation="portrait"/>
  <headerFooter alignWithMargins="0"/>
</worksheet>
</file>

<file path=xl/worksheets/sheet43.xml><?xml version="1.0" encoding="utf-8"?>
<worksheet xmlns="http://schemas.openxmlformats.org/spreadsheetml/2006/main" xmlns:r="http://schemas.openxmlformats.org/officeDocument/2006/relationships">
  <dimension ref="A1:B17"/>
  <sheetViews>
    <sheetView workbookViewId="0">
      <selection activeCell="B17" sqref="B17"/>
    </sheetView>
  </sheetViews>
  <sheetFormatPr defaultColWidth="9" defaultRowHeight="14.25"/>
  <cols>
    <col min="1" max="2" width="39.5" customWidth="1"/>
  </cols>
  <sheetData>
    <row r="1" spans="1:2" ht="45.75" customHeight="1">
      <c r="A1" s="176" t="s">
        <v>2921</v>
      </c>
      <c r="B1" s="176"/>
    </row>
    <row r="2" spans="1:2" ht="25.5" customHeight="1">
      <c r="A2" s="174" t="s">
        <v>109</v>
      </c>
      <c r="B2" s="174"/>
    </row>
    <row r="3" spans="1:2" ht="25.5" customHeight="1">
      <c r="A3" s="175" t="s">
        <v>113</v>
      </c>
      <c r="B3" s="175"/>
    </row>
    <row r="4" spans="1:2" ht="37.5" customHeight="1">
      <c r="A4" s="131" t="s">
        <v>2906</v>
      </c>
      <c r="B4" s="127" t="s">
        <v>2907</v>
      </c>
    </row>
    <row r="5" spans="1:2" ht="37.5" customHeight="1">
      <c r="A5" s="129" t="s">
        <v>2908</v>
      </c>
      <c r="B5" s="130">
        <v>1409</v>
      </c>
    </row>
    <row r="6" spans="1:2" ht="37.5" customHeight="1">
      <c r="A6" s="129" t="s">
        <v>2909</v>
      </c>
      <c r="B6" s="130">
        <v>4</v>
      </c>
    </row>
    <row r="7" spans="1:2" ht="37.5" customHeight="1">
      <c r="A7" s="129" t="s">
        <v>2910</v>
      </c>
      <c r="B7" s="130"/>
    </row>
    <row r="8" spans="1:2" ht="37.5" customHeight="1">
      <c r="A8" s="129" t="s">
        <v>2911</v>
      </c>
      <c r="B8" s="130"/>
    </row>
    <row r="9" spans="1:2" ht="37.5" customHeight="1">
      <c r="A9" s="129" t="s">
        <v>2912</v>
      </c>
      <c r="B9" s="128"/>
    </row>
    <row r="10" spans="1:2" ht="37.5" customHeight="1">
      <c r="A10" s="129" t="s">
        <v>2913</v>
      </c>
      <c r="B10" s="128"/>
    </row>
    <row r="11" spans="1:2" ht="37.5" customHeight="1">
      <c r="A11" s="129" t="s">
        <v>2914</v>
      </c>
      <c r="B11" s="128"/>
    </row>
    <row r="12" spans="1:2" ht="37.5" customHeight="1">
      <c r="A12" s="129" t="s">
        <v>2915</v>
      </c>
      <c r="B12" s="130"/>
    </row>
    <row r="13" spans="1:2" ht="37.5" customHeight="1">
      <c r="A13" s="129" t="s">
        <v>2916</v>
      </c>
      <c r="B13" s="128">
        <v>41626</v>
      </c>
    </row>
    <row r="14" spans="1:2" ht="37.5" customHeight="1">
      <c r="A14" s="129" t="s">
        <v>2917</v>
      </c>
      <c r="B14" s="128"/>
    </row>
    <row r="15" spans="1:2" ht="37.5" customHeight="1">
      <c r="A15" s="129" t="s">
        <v>2918</v>
      </c>
      <c r="B15" s="128"/>
    </row>
    <row r="16" spans="1:2" ht="37.5" customHeight="1">
      <c r="A16" s="129" t="s">
        <v>2919</v>
      </c>
      <c r="B16" s="130">
        <v>1047</v>
      </c>
    </row>
    <row r="17" spans="1:2" ht="37.5" customHeight="1">
      <c r="A17" s="129" t="s">
        <v>2920</v>
      </c>
      <c r="B17" s="130">
        <v>35</v>
      </c>
    </row>
  </sheetData>
  <mergeCells count="3">
    <mergeCell ref="A2:B2"/>
    <mergeCell ref="A3:B3"/>
    <mergeCell ref="A1:B1"/>
  </mergeCells>
  <phoneticPr fontId="50" type="noConversion"/>
  <pageMargins left="0.75" right="0.75" top="1" bottom="1" header="0.51180555555555596" footer="0.51180555555555596"/>
  <pageSetup paperSize="9" orientation="portrait"/>
  <headerFooter alignWithMargins="0"/>
</worksheet>
</file>

<file path=xl/worksheets/sheet44.xml><?xml version="1.0" encoding="utf-8"?>
<worksheet xmlns="http://schemas.openxmlformats.org/spreadsheetml/2006/main" xmlns:r="http://schemas.openxmlformats.org/officeDocument/2006/relationships">
  <dimension ref="A1:L9"/>
  <sheetViews>
    <sheetView tabSelected="1" workbookViewId="0">
      <selection activeCell="E12" sqref="E12"/>
    </sheetView>
  </sheetViews>
  <sheetFormatPr defaultColWidth="9" defaultRowHeight="14.25"/>
  <cols>
    <col min="1" max="12" width="13" customWidth="1"/>
  </cols>
  <sheetData>
    <row r="1" spans="1:12" ht="27">
      <c r="A1" s="96"/>
      <c r="B1" s="96"/>
      <c r="C1" s="96"/>
      <c r="D1" s="96"/>
      <c r="E1" s="96"/>
      <c r="F1" s="94" t="s">
        <v>2922</v>
      </c>
      <c r="G1" s="96"/>
      <c r="H1" s="96"/>
      <c r="I1" s="96"/>
      <c r="J1" s="96"/>
      <c r="K1" s="96"/>
      <c r="L1" s="96"/>
    </row>
    <row r="2" spans="1:12">
      <c r="A2" s="96"/>
      <c r="B2" s="96"/>
      <c r="C2" s="96"/>
      <c r="D2" s="96"/>
      <c r="E2" s="96"/>
      <c r="F2" s="96"/>
      <c r="G2" s="96"/>
      <c r="H2" s="96"/>
      <c r="I2" s="96"/>
      <c r="J2" s="96"/>
      <c r="K2" s="96"/>
      <c r="L2" s="115" t="s">
        <v>2942</v>
      </c>
    </row>
    <row r="3" spans="1:12">
      <c r="A3" s="115" t="s">
        <v>2923</v>
      </c>
      <c r="B3" s="96"/>
      <c r="C3" s="96"/>
      <c r="D3" s="96"/>
      <c r="E3" s="96"/>
      <c r="F3" s="96"/>
      <c r="G3" s="96"/>
      <c r="H3" s="96"/>
      <c r="I3" s="96"/>
      <c r="J3" s="96"/>
      <c r="K3" s="96"/>
      <c r="L3" s="115" t="s">
        <v>2924</v>
      </c>
    </row>
    <row r="4" spans="1:12">
      <c r="A4" s="177" t="s">
        <v>115</v>
      </c>
      <c r="B4" s="177" t="s">
        <v>115</v>
      </c>
      <c r="C4" s="177" t="s">
        <v>115</v>
      </c>
      <c r="D4" s="177" t="s">
        <v>115</v>
      </c>
      <c r="E4" s="177" t="s">
        <v>115</v>
      </c>
      <c r="F4" s="177" t="s">
        <v>115</v>
      </c>
      <c r="G4" s="177" t="s">
        <v>117</v>
      </c>
      <c r="H4" s="177" t="s">
        <v>117</v>
      </c>
      <c r="I4" s="177" t="s">
        <v>117</v>
      </c>
      <c r="J4" s="177" t="s">
        <v>117</v>
      </c>
      <c r="K4" s="177" t="s">
        <v>117</v>
      </c>
      <c r="L4" s="177" t="s">
        <v>117</v>
      </c>
    </row>
    <row r="5" spans="1:12">
      <c r="A5" s="177" t="s">
        <v>2228</v>
      </c>
      <c r="B5" s="177" t="s">
        <v>2925</v>
      </c>
      <c r="C5" s="177" t="s">
        <v>2926</v>
      </c>
      <c r="D5" s="177" t="s">
        <v>2926</v>
      </c>
      <c r="E5" s="177" t="s">
        <v>2926</v>
      </c>
      <c r="F5" s="177" t="s">
        <v>2927</v>
      </c>
      <c r="G5" s="177" t="s">
        <v>2228</v>
      </c>
      <c r="H5" s="177" t="s">
        <v>2925</v>
      </c>
      <c r="I5" s="177" t="s">
        <v>2926</v>
      </c>
      <c r="J5" s="177" t="s">
        <v>2926</v>
      </c>
      <c r="K5" s="177" t="s">
        <v>2926</v>
      </c>
      <c r="L5" s="177" t="s">
        <v>2927</v>
      </c>
    </row>
    <row r="6" spans="1:12" ht="27">
      <c r="A6" s="177" t="s">
        <v>2228</v>
      </c>
      <c r="B6" s="177" t="s">
        <v>2925</v>
      </c>
      <c r="C6" s="116" t="s">
        <v>1299</v>
      </c>
      <c r="D6" s="116" t="s">
        <v>2928</v>
      </c>
      <c r="E6" s="116" t="s">
        <v>2929</v>
      </c>
      <c r="F6" s="177" t="s">
        <v>2927</v>
      </c>
      <c r="G6" s="177" t="s">
        <v>2228</v>
      </c>
      <c r="H6" s="177" t="s">
        <v>2925</v>
      </c>
      <c r="I6" s="116" t="s">
        <v>1299</v>
      </c>
      <c r="J6" s="116" t="s">
        <v>2928</v>
      </c>
      <c r="K6" s="116" t="s">
        <v>2929</v>
      </c>
      <c r="L6" s="177" t="s">
        <v>2927</v>
      </c>
    </row>
    <row r="7" spans="1:12">
      <c r="A7" s="116" t="s">
        <v>2930</v>
      </c>
      <c r="B7" s="116" t="s">
        <v>2931</v>
      </c>
      <c r="C7" s="116" t="s">
        <v>2932</v>
      </c>
      <c r="D7" s="116" t="s">
        <v>2933</v>
      </c>
      <c r="E7" s="116" t="s">
        <v>2934</v>
      </c>
      <c r="F7" s="116" t="s">
        <v>11</v>
      </c>
      <c r="G7" s="116" t="s">
        <v>2935</v>
      </c>
      <c r="H7" s="116" t="s">
        <v>2936</v>
      </c>
      <c r="I7" s="116" t="s">
        <v>2937</v>
      </c>
      <c r="J7" s="116" t="s">
        <v>2938</v>
      </c>
      <c r="K7" s="116" t="s">
        <v>2939</v>
      </c>
      <c r="L7" s="116" t="s">
        <v>2940</v>
      </c>
    </row>
    <row r="8" spans="1:12">
      <c r="A8" s="105">
        <v>1884.69</v>
      </c>
      <c r="B8" s="105">
        <v>20</v>
      </c>
      <c r="C8" s="105">
        <f>D8+E8</f>
        <v>1713.44</v>
      </c>
      <c r="D8" s="105">
        <v>915.77</v>
      </c>
      <c r="E8" s="105">
        <v>797.67</v>
      </c>
      <c r="F8" s="105">
        <v>151.25</v>
      </c>
      <c r="G8" s="105">
        <v>1008.43</v>
      </c>
      <c r="H8" s="105">
        <v>0</v>
      </c>
      <c r="I8" s="105">
        <f>J8+K8</f>
        <v>982</v>
      </c>
      <c r="J8" s="105">
        <v>366.48</v>
      </c>
      <c r="K8" s="105">
        <v>615.52</v>
      </c>
      <c r="L8" s="105">
        <v>26.43</v>
      </c>
    </row>
    <row r="9" spans="1:12">
      <c r="A9" s="178" t="s">
        <v>2941</v>
      </c>
      <c r="B9" s="178" t="s">
        <v>2941</v>
      </c>
      <c r="C9" s="178" t="s">
        <v>2941</v>
      </c>
      <c r="D9" s="178" t="s">
        <v>2941</v>
      </c>
      <c r="E9" s="178" t="s">
        <v>2941</v>
      </c>
      <c r="F9" s="178" t="s">
        <v>2941</v>
      </c>
      <c r="G9" s="178" t="s">
        <v>2941</v>
      </c>
      <c r="H9" s="178" t="s">
        <v>2941</v>
      </c>
      <c r="I9" s="178" t="s">
        <v>2941</v>
      </c>
      <c r="J9" s="178" t="s">
        <v>2941</v>
      </c>
      <c r="K9" s="178" t="s">
        <v>2941</v>
      </c>
      <c r="L9" s="178" t="s">
        <v>2941</v>
      </c>
    </row>
  </sheetData>
  <mergeCells count="11">
    <mergeCell ref="A4:F4"/>
    <mergeCell ref="G4:L4"/>
    <mergeCell ref="C5:E5"/>
    <mergeCell ref="I5:K5"/>
    <mergeCell ref="A9:L9"/>
    <mergeCell ref="A5:A6"/>
    <mergeCell ref="B5:B6"/>
    <mergeCell ref="F5:F6"/>
    <mergeCell ref="G5:G6"/>
    <mergeCell ref="H5:H6"/>
    <mergeCell ref="L5:L6"/>
  </mergeCells>
  <phoneticPr fontId="50" type="noConversion"/>
  <pageMargins left="0.75" right="0.75" top="1" bottom="1" header="0.51180555555555596" footer="0.5118055555555559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44</vt:i4>
      </vt:variant>
      <vt:variant>
        <vt:lpstr>命名范围</vt:lpstr>
      </vt:variant>
      <vt:variant>
        <vt:i4>8</vt:i4>
      </vt:variant>
    </vt:vector>
  </HeadingPairs>
  <TitlesOfParts>
    <vt:vector size="52" baseType="lpstr">
      <vt:lpstr>##BASEINFO</vt:lpstr>
      <vt:lpstr>2025年汤阴县财政总决算报表</vt:lpstr>
      <vt:lpstr>目录</vt:lpstr>
      <vt:lpstr>sheet01</vt:lpstr>
      <vt:lpstr>1.一般公共预算收入决算表</vt:lpstr>
      <vt:lpstr>2.一般公共预算支出决算表</vt:lpstr>
      <vt:lpstr>3.一般公共预算本级支出决算表</vt:lpstr>
      <vt:lpstr>4.一般公共预算本级基本支出决算表</vt:lpstr>
      <vt:lpstr>5.一般公共预算税收返还和转移支付决算表</vt:lpstr>
      <vt:lpstr>6.政府一般债务限额和余额情况决算表</vt:lpstr>
      <vt:lpstr>7.汤阴县一般公共预算收支决算总表</vt:lpstr>
      <vt:lpstr>8.汤阴县一般公共预算变动及结余、结转情况表</vt:lpstr>
      <vt:lpstr>9.汤阴县一般公共预算收入决算明细表</vt:lpstr>
      <vt:lpstr>10.汤阴县一般公共预算支出决算功能分类明细表</vt:lpstr>
      <vt:lpstr>11.汤阴县一般公共预算支出决算经济分类明细表</vt:lpstr>
      <vt:lpstr>sheet02</vt:lpstr>
      <vt:lpstr>12.政府性基金收入决算表</vt:lpstr>
      <vt:lpstr>13.政府性基金支出决算表</vt:lpstr>
      <vt:lpstr>14.政府性基金本级支出决算表</vt:lpstr>
      <vt:lpstr>15.政府性基金转移支付决算表</vt:lpstr>
      <vt:lpstr>16.政府专项债务限额和余额情况决算表</vt:lpstr>
      <vt:lpstr>17.汤阴县政府性基金决算明细表</vt:lpstr>
      <vt:lpstr>18.汤阴县政府性基金支出决算功能分类明细表</vt:lpstr>
      <vt:lpstr>19.汤阴县政府性基金收支及结余情况表</vt:lpstr>
      <vt:lpstr>20.汤阴县政府性基金预算收支分级表</vt:lpstr>
      <vt:lpstr>sheet03</vt:lpstr>
      <vt:lpstr>21.国有资本经营预算收入决算表</vt:lpstr>
      <vt:lpstr>22.国有资本经营预算支出决算表</vt:lpstr>
      <vt:lpstr>23.国有资本经营预算本级支出决算表</vt:lpstr>
      <vt:lpstr>24.国有资本经营预算转移支付表</vt:lpstr>
      <vt:lpstr>25.汤阴县国有资本经营预算收支决算明细表</vt:lpstr>
      <vt:lpstr>26.汤阴县国有资本经营预算收支决算分级表</vt:lpstr>
      <vt:lpstr>sheet04</vt:lpstr>
      <vt:lpstr>27.社会保险基金收入决算表</vt:lpstr>
      <vt:lpstr>28.社会保险基金支出决算表</vt:lpstr>
      <vt:lpstr>sheet05</vt:lpstr>
      <vt:lpstr>29.税收返还分地区公开</vt:lpstr>
      <vt:lpstr>30.一般性转移支付分地区公开</vt:lpstr>
      <vt:lpstr>31.专项转移支付决算表分地区、分项目公开表</vt:lpstr>
      <vt:lpstr>32.政府性基金预算本级支出功能分类到项级科目</vt:lpstr>
      <vt:lpstr>33.国有资本经营预算本级支出功能分类到项级科目</vt:lpstr>
      <vt:lpstr>34.社会保险基金预算本级支出功能分类到项级科目</vt:lpstr>
      <vt:lpstr>35.汤阴县相关指标表</vt:lpstr>
      <vt:lpstr>36.财政拨款“三公”经费支出决算表</vt:lpstr>
      <vt:lpstr>'2025年汤阴县财政总决算报表'!Print_Area</vt:lpstr>
      <vt:lpstr>'7.汤阴县一般公共预算收支决算总表'!Print_Area</vt:lpstr>
      <vt:lpstr>sheet01!Print_Area</vt:lpstr>
      <vt:lpstr>sheet02!Print_Area</vt:lpstr>
      <vt:lpstr>sheet03!Print_Area</vt:lpstr>
      <vt:lpstr>sheet04!Print_Area</vt:lpstr>
      <vt:lpstr>sheet05!Print_Area</vt:lpstr>
      <vt:lpstr>目录!Print_Area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yanghuanyu</dc:creator>
  <cp:lastModifiedBy>xbany</cp:lastModifiedBy>
  <dcterms:created xsi:type="dcterms:W3CDTF">2026-09-02T08:11:48Z</dcterms:created>
  <dcterms:modified xsi:type="dcterms:W3CDTF">2026-09-10T01:27:55Z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y fmtid="{D5CDD505-2E9C-101B-9397-08002B2CF9AE}" pid="3" name="ICV">
    <vt:lpwstr>75EE95BC73894FD8A51DDC6447F298F7_12</vt:lpwstr>
  </property>
</Properties>
</file>