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8075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33" i="1"/>
  <c r="G31"/>
  <c r="F31"/>
  <c r="G30"/>
  <c r="F30"/>
  <c r="G29"/>
  <c r="F29"/>
  <c r="G28"/>
  <c r="F28"/>
  <c r="G27"/>
  <c r="F27"/>
  <c r="G26"/>
  <c r="F26"/>
  <c r="G25"/>
  <c r="F25"/>
  <c r="G24"/>
  <c r="F24"/>
  <c r="E23"/>
  <c r="D23"/>
  <c r="G23" s="1"/>
  <c r="C23"/>
  <c r="F23" s="1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E6"/>
  <c r="E33" s="1"/>
  <c r="D6"/>
  <c r="D33" s="1"/>
  <c r="C6"/>
  <c r="F6" s="1"/>
  <c r="G33" l="1"/>
  <c r="F33"/>
  <c r="G6"/>
</calcChain>
</file>

<file path=xl/sharedStrings.xml><?xml version="1.0" encoding="utf-8"?>
<sst xmlns="http://schemas.openxmlformats.org/spreadsheetml/2006/main" count="66" uniqueCount="66">
  <si>
    <t>表一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</si>
  <si>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</si>
  <si>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</si>
  <si>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</si>
  <si>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</si>
  <si>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</si>
  <si>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</si>
  <si>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</si>
  <si>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</si>
  <si>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</si>
  <si>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</si>
  <si>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101</t>
  </si>
  <si>
    <t xml:space="preserve">  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</si>
  <si>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</si>
  <si>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</si>
  <si>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</si>
  <si>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</si>
  <si>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</si>
  <si>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</si>
  <si>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</si>
  <si>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</si>
  <si>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</si>
  <si>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</si>
  <si>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</si>
  <si>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</si>
  <si>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</si>
  <si>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</si>
  <si>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</si>
  <si>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</si>
  <si>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</si>
  <si>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</si>
  <si>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</si>
  <si>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</si>
  <si>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</si>
  <si>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</si>
  <si>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</si>
  <si>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</si>
  <si>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</si>
  <si>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</si>
  <si>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10120</t>
  </si>
  <si>
    <t xml:space="preserve">    烟叶税</t>
  </si>
  <si>
    <t>10121</t>
  </si>
  <si>
    <t xml:space="preserve">    环境保护税</t>
  </si>
  <si>
    <t>10199</t>
  </si>
  <si>
    <t xml:space="preserve">    其他税收收入</t>
  </si>
  <si>
    <t>103</t>
  </si>
  <si>
    <t xml:space="preserve">  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</si>
  <si>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</si>
  <si>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</si>
  <si>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</si>
  <si>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</si>
  <si>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</si>
  <si>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</si>
  <si>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10306</t>
  </si>
  <si>
    <t xml:space="preserve">    国有资本经营收入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</si>
  <si>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</si>
  <si>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</si>
  <si>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</si>
  <si>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</si>
  <si>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</si>
  <si>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</si>
  <si>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</si>
  <si>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</si>
  <si>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 xml:space="preserve"> </t>
  </si>
  <si>
    <t>收入总计</t>
  </si>
  <si>
    <t>2023年一般公共预算收入表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</si>
</sst>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1"/>
      <name val="宋体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10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2">
    <dxf>
      <font>
        <condense val="0"/>
        <extend val="0"/>
        <outline val="0"/>
        <shadow val="0"/>
        <color rgb="FF9C0006"/>
      </font>
      <fill>
        <patternFill patternType="solid">
          <bgColor rgb="FFFFC7CE"/>
        </patternFill>
      </fill>
    </dxf>
    <dxf>
      <font>
        <condense val="0"/>
        <extend val="0"/>
        <outline val="0"/>
        <shadow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3"/>
  <sheetViews>
    <sheetView tabSelected="1" topLeftCell="A19" workbookViewId="0">
      <selection activeCell="E12" sqref="E12"/>
    </sheetView>
  </sheetViews>
  <sheetFormatPr defaultColWidth="20.25" defaultRowHeight="13.5"/>
  <cols>
    <col min="1" max="1" width="6.625" style="2" customWidth="1"/>
    <col min="2" max="2" width="30.375" style="2" customWidth="1"/>
    <col min="3" max="7" width="13.625" style="3" customWidth="1"/>
    <col min="8" max="16384" width="20.25" style="2"/>
  </cols>
  <sheetData>
    <row r="1" spans="1:7" ht="14.25">
      <c r="A1" s="1" t="s">
        <v>0</v>
      </c>
    </row>
    <row r="2" spans="1:7" s="6" customFormat="1" ht="22.5">
      <c r="A2" s="4" t="s">
        <v>65</v>
      </c>
      <c r="B2" s="4"/>
      <c r="C2" s="5"/>
      <c r="D2" s="5"/>
      <c r="E2" s="5"/>
      <c r="F2" s="5"/>
      <c r="G2" s="5"/>
    </row>
    <row r="3" spans="1:7" ht="27">
      <c r="G3" s="7" t="s">
        <v>1</v>
      </c>
    </row>
    <row r="4" spans="1:7" ht="23.25" customHeight="1">
      <c r="A4" s="8" t="s">
        <v>2</v>
      </c>
      <c r="B4" s="9"/>
      <c r="C4" s="10" t="s">
        <v>3</v>
      </c>
      <c r="D4" s="10" t="s">
        <v>4</v>
      </c>
      <c r="E4" s="11" t="s">
        <v>5</v>
      </c>
      <c r="F4" s="12"/>
      <c r="G4" s="13"/>
    </row>
    <row r="5" spans="1:7" ht="27">
      <c r="A5" s="14" t="s">
        <v>6</v>
      </c>
      <c r="B5" s="14" t="s">
        <v>7</v>
      </c>
      <c r="C5" s="15"/>
      <c r="D5" s="15"/>
      <c r="E5" s="16" t="s">
        <v>8</v>
      </c>
      <c r="F5" s="17" t="s">
        <v>9</v>
      </c>
      <c r="G5" s="17" t="s">
        <v>10</v>
      </c>
    </row>
    <row r="6" spans="1:7" ht="25.5" customHeight="1">
      <c r="A6" s="18" t="s">
        <v>11</v>
      </c>
      <c r="B6" s="19" t="s">
        <v>12</v>
      </c>
      <c r="C6" s="20">
        <f>SUM(C7:C22)</f>
        <v>75604</v>
      </c>
      <c r="D6" s="20">
        <f>SUM(D7:D22)</f>
        <v>63808</v>
      </c>
      <c r="E6" s="20">
        <f>SUM(E7:E22)</f>
        <v>74657</v>
      </c>
      <c r="F6" s="20">
        <f>IF(C6=0,"",ROUND((E6/C6)*100,1))</f>
        <v>98.7</v>
      </c>
      <c r="G6" s="20">
        <f>IF(D6=0,"",ROUND((E6/D6)*100,1))</f>
        <v>117</v>
      </c>
    </row>
    <row r="7" spans="1:7" ht="25.5" customHeight="1">
      <c r="A7" s="18" t="s">
        <v>13</v>
      </c>
      <c r="B7" s="19" t="s">
        <v>14</v>
      </c>
      <c r="C7" s="20">
        <v>24260</v>
      </c>
      <c r="D7" s="20">
        <v>17232</v>
      </c>
      <c r="E7" s="20">
        <v>22520</v>
      </c>
      <c r="F7" s="20">
        <f t="shared" ref="F7:F31" si="0">IF(C7=0,"",ROUND((E7/C7)*100,1))</f>
        <v>92.8</v>
      </c>
      <c r="G7" s="20">
        <f t="shared" ref="G7:G31" si="1">IF(D7=0,"",ROUND((E7/D7)*100,1))</f>
        <v>130.69999999999999</v>
      </c>
    </row>
    <row r="8" spans="1:7" ht="25.5" customHeight="1">
      <c r="A8" s="18" t="s">
        <v>15</v>
      </c>
      <c r="B8" s="19" t="s">
        <v>16</v>
      </c>
      <c r="C8" s="20">
        <v>6150</v>
      </c>
      <c r="D8" s="20">
        <v>4347</v>
      </c>
      <c r="E8" s="20">
        <v>5660</v>
      </c>
      <c r="F8" s="20">
        <f t="shared" si="0"/>
        <v>92</v>
      </c>
      <c r="G8" s="20">
        <f t="shared" si="1"/>
        <v>130.19999999999999</v>
      </c>
    </row>
    <row r="9" spans="1:7" ht="25.5" customHeight="1">
      <c r="A9" s="18" t="s">
        <v>17</v>
      </c>
      <c r="B9" s="19" t="s">
        <v>18</v>
      </c>
      <c r="C9" s="20"/>
      <c r="D9" s="20"/>
      <c r="E9" s="20"/>
      <c r="F9" s="20" t="str">
        <f t="shared" si="0"/>
        <v/>
      </c>
      <c r="G9" s="20" t="str">
        <f t="shared" si="1"/>
        <v/>
      </c>
    </row>
    <row r="10" spans="1:7" ht="25.5" customHeight="1">
      <c r="A10" s="18" t="s">
        <v>19</v>
      </c>
      <c r="B10" s="19" t="s">
        <v>20</v>
      </c>
      <c r="C10" s="20">
        <v>1160</v>
      </c>
      <c r="D10" s="20">
        <v>762</v>
      </c>
      <c r="E10" s="20">
        <v>980</v>
      </c>
      <c r="F10" s="20">
        <f t="shared" si="0"/>
        <v>84.5</v>
      </c>
      <c r="G10" s="20">
        <f t="shared" si="1"/>
        <v>128.6</v>
      </c>
    </row>
    <row r="11" spans="1:7" ht="25.5" customHeight="1">
      <c r="A11" s="18" t="s">
        <v>21</v>
      </c>
      <c r="B11" s="19" t="s">
        <v>22</v>
      </c>
      <c r="C11" s="20">
        <v>1300</v>
      </c>
      <c r="D11" s="20">
        <v>1383</v>
      </c>
      <c r="E11" s="20">
        <v>1450</v>
      </c>
      <c r="F11" s="20">
        <f t="shared" si="0"/>
        <v>111.5</v>
      </c>
      <c r="G11" s="20">
        <f t="shared" si="1"/>
        <v>104.8</v>
      </c>
    </row>
    <row r="12" spans="1:7" ht="25.5" customHeight="1">
      <c r="A12" s="18" t="s">
        <v>23</v>
      </c>
      <c r="B12" s="19" t="s">
        <v>24</v>
      </c>
      <c r="C12" s="20">
        <v>2400</v>
      </c>
      <c r="D12" s="20">
        <v>1765</v>
      </c>
      <c r="E12" s="20">
        <v>2060</v>
      </c>
      <c r="F12" s="20">
        <f t="shared" si="0"/>
        <v>85.8</v>
      </c>
      <c r="G12" s="20">
        <f t="shared" si="1"/>
        <v>116.7</v>
      </c>
    </row>
    <row r="13" spans="1:7" ht="25.5" customHeight="1">
      <c r="A13" s="18" t="s">
        <v>25</v>
      </c>
      <c r="B13" s="19" t="s">
        <v>26</v>
      </c>
      <c r="C13" s="20">
        <v>590</v>
      </c>
      <c r="D13" s="20">
        <v>1355</v>
      </c>
      <c r="E13" s="20">
        <v>1450</v>
      </c>
      <c r="F13" s="20">
        <f t="shared" si="0"/>
        <v>245.8</v>
      </c>
      <c r="G13" s="20">
        <f t="shared" si="1"/>
        <v>107</v>
      </c>
    </row>
    <row r="14" spans="1:7" ht="25.5" customHeight="1">
      <c r="A14" s="18" t="s">
        <v>27</v>
      </c>
      <c r="B14" s="19" t="s">
        <v>28</v>
      </c>
      <c r="C14" s="20">
        <v>830</v>
      </c>
      <c r="D14" s="20">
        <v>1207</v>
      </c>
      <c r="E14" s="20">
        <v>1200</v>
      </c>
      <c r="F14" s="20">
        <f t="shared" si="0"/>
        <v>144.6</v>
      </c>
      <c r="G14" s="20">
        <f t="shared" si="1"/>
        <v>99.4</v>
      </c>
    </row>
    <row r="15" spans="1:7" ht="25.5" customHeight="1">
      <c r="A15" s="18" t="s">
        <v>29</v>
      </c>
      <c r="B15" s="19" t="s">
        <v>30</v>
      </c>
      <c r="C15" s="20">
        <v>2000</v>
      </c>
      <c r="D15" s="20">
        <v>2969</v>
      </c>
      <c r="E15" s="20">
        <v>3100</v>
      </c>
      <c r="F15" s="20">
        <f t="shared" si="0"/>
        <v>155</v>
      </c>
      <c r="G15" s="20">
        <f t="shared" si="1"/>
        <v>104.4</v>
      </c>
    </row>
    <row r="16" spans="1:7" ht="25.5" customHeight="1">
      <c r="A16" s="18" t="s">
        <v>31</v>
      </c>
      <c r="B16" s="19" t="s">
        <v>32</v>
      </c>
      <c r="C16" s="20">
        <v>7800</v>
      </c>
      <c r="D16" s="20">
        <v>3508</v>
      </c>
      <c r="E16" s="20">
        <v>5200</v>
      </c>
      <c r="F16" s="20">
        <f t="shared" si="0"/>
        <v>66.7</v>
      </c>
      <c r="G16" s="20">
        <f t="shared" si="1"/>
        <v>148.19999999999999</v>
      </c>
    </row>
    <row r="17" spans="1:7" ht="25.5" customHeight="1">
      <c r="A17" s="18" t="s">
        <v>33</v>
      </c>
      <c r="B17" s="19" t="s">
        <v>34</v>
      </c>
      <c r="C17" s="20">
        <v>1030</v>
      </c>
      <c r="D17" s="20">
        <v>1069</v>
      </c>
      <c r="E17" s="20">
        <v>1100</v>
      </c>
      <c r="F17" s="20">
        <f t="shared" si="0"/>
        <v>106.8</v>
      </c>
      <c r="G17" s="20">
        <f t="shared" si="1"/>
        <v>102.9</v>
      </c>
    </row>
    <row r="18" spans="1:7" ht="25.5" customHeight="1">
      <c r="A18" s="18" t="s">
        <v>35</v>
      </c>
      <c r="B18" s="19" t="s">
        <v>36</v>
      </c>
      <c r="C18" s="20">
        <v>14000</v>
      </c>
      <c r="D18" s="20">
        <v>24192</v>
      </c>
      <c r="E18" s="20">
        <v>23100</v>
      </c>
      <c r="F18" s="20">
        <f t="shared" si="0"/>
        <v>165</v>
      </c>
      <c r="G18" s="20">
        <f t="shared" si="1"/>
        <v>95.5</v>
      </c>
    </row>
    <row r="19" spans="1:7" ht="25.5" customHeight="1">
      <c r="A19" s="18" t="s">
        <v>37</v>
      </c>
      <c r="B19" s="19" t="s">
        <v>38</v>
      </c>
      <c r="C19" s="20">
        <v>14000</v>
      </c>
      <c r="D19" s="20">
        <v>3790</v>
      </c>
      <c r="E19" s="20">
        <v>6660</v>
      </c>
      <c r="F19" s="20">
        <f t="shared" si="0"/>
        <v>47.6</v>
      </c>
      <c r="G19" s="20">
        <f t="shared" si="1"/>
        <v>175.7</v>
      </c>
    </row>
    <row r="20" spans="1:7" ht="25.5" customHeight="1">
      <c r="A20" s="18" t="s">
        <v>39</v>
      </c>
      <c r="B20" s="19" t="s">
        <v>40</v>
      </c>
      <c r="C20" s="20"/>
      <c r="D20" s="20"/>
      <c r="E20" s="20"/>
      <c r="F20" s="20" t="str">
        <f t="shared" si="0"/>
        <v/>
      </c>
      <c r="G20" s="20" t="str">
        <f t="shared" si="1"/>
        <v/>
      </c>
    </row>
    <row r="21" spans="1:7" ht="25.5" customHeight="1">
      <c r="A21" s="18" t="s">
        <v>41</v>
      </c>
      <c r="B21" s="19" t="s">
        <v>42</v>
      </c>
      <c r="C21" s="20">
        <v>84</v>
      </c>
      <c r="D21" s="20">
        <v>53</v>
      </c>
      <c r="E21" s="20">
        <v>60</v>
      </c>
      <c r="F21" s="20">
        <f t="shared" si="0"/>
        <v>71.400000000000006</v>
      </c>
      <c r="G21" s="20">
        <f t="shared" si="1"/>
        <v>113.2</v>
      </c>
    </row>
    <row r="22" spans="1:7" ht="25.5" customHeight="1">
      <c r="A22" s="18" t="s">
        <v>43</v>
      </c>
      <c r="B22" s="19" t="s">
        <v>44</v>
      </c>
      <c r="C22" s="20"/>
      <c r="D22" s="20">
        <v>176</v>
      </c>
      <c r="E22" s="20">
        <v>117</v>
      </c>
      <c r="F22" s="20" t="str">
        <f t="shared" si="0"/>
        <v/>
      </c>
      <c r="G22" s="20">
        <f t="shared" si="1"/>
        <v>66.5</v>
      </c>
    </row>
    <row r="23" spans="1:7" ht="25.5" customHeight="1">
      <c r="A23" s="18" t="s">
        <v>45</v>
      </c>
      <c r="B23" s="19" t="s">
        <v>46</v>
      </c>
      <c r="C23" s="20">
        <f>SUM(C24:C31)</f>
        <v>32402</v>
      </c>
      <c r="D23" s="20">
        <f>SUM(D24:D31)</f>
        <v>36808</v>
      </c>
      <c r="E23" s="20">
        <f>SUM(E24:E31)</f>
        <v>31996</v>
      </c>
      <c r="F23" s="20">
        <f t="shared" si="0"/>
        <v>98.7</v>
      </c>
      <c r="G23" s="20">
        <f t="shared" si="1"/>
        <v>86.9</v>
      </c>
    </row>
    <row r="24" spans="1:7" ht="25.5" customHeight="1">
      <c r="A24" s="18" t="s">
        <v>47</v>
      </c>
      <c r="B24" s="19" t="s">
        <v>48</v>
      </c>
      <c r="C24" s="20">
        <v>14300</v>
      </c>
      <c r="D24" s="20">
        <v>9644</v>
      </c>
      <c r="E24" s="20">
        <v>9600</v>
      </c>
      <c r="F24" s="20">
        <f t="shared" si="0"/>
        <v>67.099999999999994</v>
      </c>
      <c r="G24" s="20">
        <f t="shared" si="1"/>
        <v>99.5</v>
      </c>
    </row>
    <row r="25" spans="1:7" ht="25.5" customHeight="1">
      <c r="A25" s="18" t="s">
        <v>49</v>
      </c>
      <c r="B25" s="19" t="s">
        <v>50</v>
      </c>
      <c r="C25" s="20">
        <v>8600</v>
      </c>
      <c r="D25" s="20">
        <v>5454</v>
      </c>
      <c r="E25" s="20">
        <v>6500</v>
      </c>
      <c r="F25" s="20">
        <f t="shared" si="0"/>
        <v>75.599999999999994</v>
      </c>
      <c r="G25" s="20">
        <f t="shared" si="1"/>
        <v>119.2</v>
      </c>
    </row>
    <row r="26" spans="1:7" ht="25.5" customHeight="1">
      <c r="A26" s="18" t="s">
        <v>51</v>
      </c>
      <c r="B26" s="19" t="s">
        <v>52</v>
      </c>
      <c r="C26" s="20">
        <v>5700</v>
      </c>
      <c r="D26" s="20">
        <v>2359</v>
      </c>
      <c r="E26" s="20">
        <v>3300</v>
      </c>
      <c r="F26" s="20">
        <f t="shared" si="0"/>
        <v>57.9</v>
      </c>
      <c r="G26" s="20">
        <f t="shared" si="1"/>
        <v>139.9</v>
      </c>
    </row>
    <row r="27" spans="1:7" ht="25.5" customHeight="1">
      <c r="A27" s="18" t="s">
        <v>53</v>
      </c>
      <c r="B27" s="19" t="s">
        <v>54</v>
      </c>
      <c r="C27" s="20"/>
      <c r="D27" s="20">
        <v>1222</v>
      </c>
      <c r="E27" s="20">
        <v>1200</v>
      </c>
      <c r="F27" s="20" t="str">
        <f t="shared" si="0"/>
        <v/>
      </c>
      <c r="G27" s="20">
        <f t="shared" si="1"/>
        <v>98.2</v>
      </c>
    </row>
    <row r="28" spans="1:7" ht="25.5" customHeight="1">
      <c r="A28" s="18" t="s">
        <v>55</v>
      </c>
      <c r="B28" s="19" t="s">
        <v>56</v>
      </c>
      <c r="C28" s="20">
        <v>3300</v>
      </c>
      <c r="D28" s="20">
        <v>15062</v>
      </c>
      <c r="E28" s="20">
        <v>11000</v>
      </c>
      <c r="F28" s="20">
        <f t="shared" si="0"/>
        <v>333.3</v>
      </c>
      <c r="G28" s="20">
        <f t="shared" si="1"/>
        <v>73</v>
      </c>
    </row>
    <row r="29" spans="1:7" ht="25.5" customHeight="1">
      <c r="A29" s="18" t="s">
        <v>57</v>
      </c>
      <c r="B29" s="19" t="s">
        <v>58</v>
      </c>
      <c r="C29" s="20"/>
      <c r="D29" s="20"/>
      <c r="E29" s="20"/>
      <c r="F29" s="20" t="str">
        <f t="shared" si="0"/>
        <v/>
      </c>
      <c r="G29" s="20" t="str">
        <f t="shared" si="1"/>
        <v/>
      </c>
    </row>
    <row r="30" spans="1:7" s="22" customFormat="1" ht="25.5" customHeight="1">
      <c r="A30" s="18" t="s">
        <v>59</v>
      </c>
      <c r="B30" s="19" t="s">
        <v>60</v>
      </c>
      <c r="C30" s="20">
        <v>500</v>
      </c>
      <c r="D30" s="21">
        <v>399</v>
      </c>
      <c r="E30" s="21">
        <v>390</v>
      </c>
      <c r="F30" s="20">
        <f t="shared" si="0"/>
        <v>78</v>
      </c>
      <c r="G30" s="20">
        <f t="shared" si="1"/>
        <v>97.7</v>
      </c>
    </row>
    <row r="31" spans="1:7" s="22" customFormat="1" ht="25.5" customHeight="1">
      <c r="A31" s="18" t="s">
        <v>61</v>
      </c>
      <c r="B31" s="19" t="s">
        <v>62</v>
      </c>
      <c r="C31" s="20">
        <v>2</v>
      </c>
      <c r="D31" s="21">
        <v>2668</v>
      </c>
      <c r="E31" s="21">
        <v>6</v>
      </c>
      <c r="F31" s="20">
        <f t="shared" si="0"/>
        <v>300</v>
      </c>
      <c r="G31" s="20">
        <f t="shared" si="1"/>
        <v>0.2</v>
      </c>
    </row>
    <row r="32" spans="1:7" s="22" customFormat="1" ht="25.5" customHeight="1">
      <c r="A32" s="23"/>
      <c r="B32" s="19" t="s">
        <v>63</v>
      </c>
      <c r="C32" s="20"/>
      <c r="D32" s="24"/>
      <c r="E32" s="24"/>
      <c r="F32" s="24"/>
      <c r="G32" s="24"/>
    </row>
    <row r="33" spans="1:7" ht="25.5" customHeight="1">
      <c r="A33" s="25" t="s">
        <v>64</v>
      </c>
      <c r="B33" s="26"/>
      <c r="C33" s="27">
        <f>SUM(C6,C23)</f>
        <v>108006</v>
      </c>
      <c r="D33" s="27">
        <f>SUM(D6,D23)</f>
        <v>100616</v>
      </c>
      <c r="E33" s="27">
        <f>SUM(E6,E23)</f>
        <v>106653</v>
      </c>
      <c r="F33" s="27">
        <f>IF(C33=0,"",ROUND((E33/C33)*100,1))</f>
        <v>98.7</v>
      </c>
      <c r="G33" s="27">
        <f>IF(D33=0,"",ROUND((E33/D33)*100,1))</f>
        <v>106</v>
      </c>
    </row>
  </sheetData>
  <mergeCells count="6">
    <mergeCell ref="A2:G2"/>
    <mergeCell ref="A4:B4"/>
    <mergeCell ref="C4:C5"/>
    <mergeCell ref="D4:D5"/>
    <mergeCell ref="E4:G4"/>
    <mergeCell ref="A33:B33"/>
  </mergeCells>
  <phoneticPr fontId="1" type="noConversion"/>
  <conditionalFormatting sqref="A1:A6553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CYS2</dc:creator>
  <cp:lastModifiedBy>CYS2</cp:lastModifiedBy>
  <dcterms:created xsi:type="dcterms:W3CDTF">2006-09-13T11:21:51Z</dcterms:created>
  <dcterms:modified xsi:type="dcterms:W3CDTF">2023-03-02T02:03:04Z</dcterms:modified>
</cp:coreProperties>
</file>