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5665" windowHeight="15720"/>
  </bookViews>
  <sheets>
    <sheet name="22全县收入" sheetId="5" r:id="rId1"/>
    <sheet name="22全县支出" sheetId="6" r:id="rId2"/>
    <sheet name="2020-2022年一般债务余额表" sheetId="42" r:id="rId3"/>
    <sheet name="2020-2022年专项债务余额表" sheetId="44" r:id="rId4"/>
    <sheet name="23年县级收入表" sheetId="9" r:id="rId5"/>
    <sheet name="23年县级支出表" sheetId="10" r:id="rId6"/>
    <sheet name="23年息县支出表（政府经济分类）" sheetId="13" r:id="rId7"/>
    <sheet name="2023年三公经费" sheetId="14" r:id="rId8"/>
    <sheet name="22息县基金收入" sheetId="16" r:id="rId9"/>
    <sheet name="22息县基金支出" sheetId="17" r:id="rId10"/>
    <sheet name="23本级基金预算收入" sheetId="20" r:id="rId11"/>
    <sheet name="23本级基金预算支出" sheetId="21" r:id="rId12"/>
    <sheet name="2022年息县国有资本经营收支表" sheetId="23" r:id="rId13"/>
    <sheet name="2023年息县国有资本经营收支预算表" sheetId="24" r:id="rId14"/>
    <sheet name="22年息县社会保险收支" sheetId="25" r:id="rId15"/>
    <sheet name="23年息县社保基金预算收支" sheetId="2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a">#N/A</definedName>
    <definedName name="\aa" localSheetId="2">#REF!</definedName>
    <definedName name="\aa" localSheetId="3">#REF!</definedName>
    <definedName name="\aa" localSheetId="12">#REF!</definedName>
    <definedName name="\aa" localSheetId="13">#REF!</definedName>
    <definedName name="\aa" localSheetId="14">#REF!</definedName>
    <definedName name="\aa" localSheetId="10">#REF!</definedName>
    <definedName name="\aa" localSheetId="11">#REF!</definedName>
    <definedName name="\aa" localSheetId="15">#REF!</definedName>
    <definedName name="\aa" localSheetId="4">#REF!</definedName>
    <definedName name="\aa" localSheetId="5">#REF!</definedName>
    <definedName name="\aa">#REF!</definedName>
    <definedName name="\d" localSheetId="2">#REF!</definedName>
    <definedName name="\d" localSheetId="3">#REF!</definedName>
    <definedName name="\d" localSheetId="12">#REF!</definedName>
    <definedName name="\d" localSheetId="13">#REF!</definedName>
    <definedName name="\d" localSheetId="14">#REF!</definedName>
    <definedName name="\d" localSheetId="10">#REF!</definedName>
    <definedName name="\d" localSheetId="11">#REF!</definedName>
    <definedName name="\d" localSheetId="15">#REF!</definedName>
    <definedName name="\d" localSheetId="4">#REF!</definedName>
    <definedName name="\d" localSheetId="5">#REF!</definedName>
    <definedName name="\d">#REF!</definedName>
    <definedName name="\P" localSheetId="2">#REF!</definedName>
    <definedName name="\P" localSheetId="3">#REF!</definedName>
    <definedName name="\P" localSheetId="12">#REF!</definedName>
    <definedName name="\P" localSheetId="13">#REF!</definedName>
    <definedName name="\P" localSheetId="14">#REF!</definedName>
    <definedName name="\P" localSheetId="10">#REF!</definedName>
    <definedName name="\P" localSheetId="11">#REF!</definedName>
    <definedName name="\P" localSheetId="15">#REF!</definedName>
    <definedName name="\P" localSheetId="4">#REF!</definedName>
    <definedName name="\P" localSheetId="5">#REF!</definedName>
    <definedName name="\P">#REF!</definedName>
    <definedName name="\q" localSheetId="12">[1]国家!#REF!</definedName>
    <definedName name="\q" localSheetId="7">[2]国家!#REF!</definedName>
    <definedName name="\q" localSheetId="13">[1]国家!#REF!</definedName>
    <definedName name="\q" localSheetId="14">[3]国家!#REF!</definedName>
    <definedName name="\q" localSheetId="0">[2]国家!#REF!</definedName>
    <definedName name="\q" localSheetId="1">[2]国家!#REF!</definedName>
    <definedName name="\q" localSheetId="8">[2]国家!#REF!</definedName>
    <definedName name="\q" localSheetId="9">[2]国家!#REF!</definedName>
    <definedName name="\q" localSheetId="10">[2]国家!#REF!</definedName>
    <definedName name="\q" localSheetId="11">[2]国家!#REF!</definedName>
    <definedName name="\q" localSheetId="15">[3]国家!#REF!</definedName>
    <definedName name="\q" localSheetId="6">[2]国家!#REF!</definedName>
    <definedName name="\q" localSheetId="4">[2]国家!#REF!</definedName>
    <definedName name="\q" localSheetId="5">[2]国家!#REF!</definedName>
    <definedName name="\q">[2]国家!#REF!</definedName>
    <definedName name="\r">#N/A</definedName>
    <definedName name="\x" localSheetId="2">#REF!</definedName>
    <definedName name="\x" localSheetId="3">#REF!</definedName>
    <definedName name="\x" localSheetId="12">#REF!</definedName>
    <definedName name="\x" localSheetId="13">#REF!</definedName>
    <definedName name="\x" localSheetId="14">#REF!</definedName>
    <definedName name="\x" localSheetId="10">#REF!</definedName>
    <definedName name="\x" localSheetId="11">#REF!</definedName>
    <definedName name="\x" localSheetId="15">#REF!</definedName>
    <definedName name="\x" localSheetId="4">#REF!</definedName>
    <definedName name="\x" localSheetId="5">#REF!</definedName>
    <definedName name="\x">#REF!</definedName>
    <definedName name="\z">#N/A</definedName>
    <definedName name="___xlfn.COUNTIFS">#NAME?</definedName>
    <definedName name="___xlfn.SUMIFS">#NAME?</definedName>
    <definedName name="__xlfn.COUNTIFS">#NAME?</definedName>
    <definedName name="__xlfn.SUMIFS">#NAME?</definedName>
    <definedName name="_aa" localSheetId="2">#REF!</definedName>
    <definedName name="_aa" localSheetId="3">#REF!</definedName>
    <definedName name="_aa" localSheetId="12">#REF!</definedName>
    <definedName name="_aa" localSheetId="13">#REF!</definedName>
    <definedName name="_aa" localSheetId="14">#REF!</definedName>
    <definedName name="_aa" localSheetId="10">#REF!</definedName>
    <definedName name="_aa" localSheetId="11">#REF!</definedName>
    <definedName name="_aa" localSheetId="15">#REF!</definedName>
    <definedName name="_aa" localSheetId="4">#REF!</definedName>
    <definedName name="_aa" localSheetId="5">#REF!</definedName>
    <definedName name="_aa">#REF!</definedName>
    <definedName name="_d" localSheetId="2">#REF!</definedName>
    <definedName name="_d" localSheetId="3">#REF!</definedName>
    <definedName name="_d" localSheetId="12">#REF!</definedName>
    <definedName name="_d" localSheetId="13">#REF!</definedName>
    <definedName name="_d" localSheetId="14">#REF!</definedName>
    <definedName name="_d" localSheetId="10">#REF!</definedName>
    <definedName name="_d" localSheetId="11">#REF!</definedName>
    <definedName name="_d" localSheetId="15">#REF!</definedName>
    <definedName name="_d" localSheetId="4">#REF!</definedName>
    <definedName name="_d" localSheetId="5">#REF!</definedName>
    <definedName name="_d">#REF!</definedName>
    <definedName name="_Fill" localSheetId="2" hidden="1">#REF!</definedName>
    <definedName name="_Fill" localSheetId="3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0" hidden="1">#REF!</definedName>
    <definedName name="_Fill" localSheetId="11" hidden="1">#REF!</definedName>
    <definedName name="_Fill" localSheetId="15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12" hidden="1">#REF!</definedName>
    <definedName name="_xlnm._FilterDatabase" localSheetId="13" hidden="1">#REF!</definedName>
    <definedName name="_xlnm._FilterDatabase" localSheetId="14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5" hidden="1">#REF!</definedName>
    <definedName name="_xlnm._FilterDatabase" localSheetId="6" hidden="1">'23年息县支出表（政府经济分类）'!$A$5:$D$22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Key1" localSheetId="2" hidden="1">#REF!</definedName>
    <definedName name="_Key1" localSheetId="3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0" hidden="1">#REF!</definedName>
    <definedName name="_Key1" localSheetId="11" hidden="1">#REF!</definedName>
    <definedName name="_Key1" localSheetId="15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P" localSheetId="2">#REF!</definedName>
    <definedName name="_P" localSheetId="3">#REF!</definedName>
    <definedName name="_P" localSheetId="12">#REF!</definedName>
    <definedName name="_P" localSheetId="13">#REF!</definedName>
    <definedName name="_P" localSheetId="14">#REF!</definedName>
    <definedName name="_P" localSheetId="10">#REF!</definedName>
    <definedName name="_P" localSheetId="11">#REF!</definedName>
    <definedName name="_P" localSheetId="15">#REF!</definedName>
    <definedName name="_P" localSheetId="4">#REF!</definedName>
    <definedName name="_P" localSheetId="5">#REF!</definedName>
    <definedName name="_P">#REF!</definedName>
    <definedName name="_Sort" localSheetId="2" hidden="1">#REF!</definedName>
    <definedName name="_Sort" localSheetId="3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0" hidden="1">#REF!</definedName>
    <definedName name="_Sort" localSheetId="11" hidden="1">#REF!</definedName>
    <definedName name="_Sort" localSheetId="15" hidden="1">#REF!</definedName>
    <definedName name="_Sort" localSheetId="4" hidden="1">#REF!</definedName>
    <definedName name="_Sort" localSheetId="5" hidden="1">#REF!</definedName>
    <definedName name="_Sort" hidden="1">#REF!</definedName>
    <definedName name="_x" localSheetId="2">#REF!</definedName>
    <definedName name="_x" localSheetId="3">#REF!</definedName>
    <definedName name="_x" localSheetId="12">#REF!</definedName>
    <definedName name="_x" localSheetId="13">#REF!</definedName>
    <definedName name="_x" localSheetId="14">#REF!</definedName>
    <definedName name="_x" localSheetId="10">#REF!</definedName>
    <definedName name="_x" localSheetId="11">#REF!</definedName>
    <definedName name="_x" localSheetId="15">#REF!</definedName>
    <definedName name="_x" localSheetId="4">#REF!</definedName>
    <definedName name="_x" localSheetId="5">#REF!</definedName>
    <definedName name="_x">#REF!</definedName>
    <definedName name="_z">#N/A</definedName>
    <definedName name="A">#N/A</definedName>
    <definedName name="aa" localSheetId="2">#REF!</definedName>
    <definedName name="aa" localSheetId="3">#REF!</definedName>
    <definedName name="aa" localSheetId="12">#REF!</definedName>
    <definedName name="aa" localSheetId="13">#REF!</definedName>
    <definedName name="aa" localSheetId="14">#REF!</definedName>
    <definedName name="aa" localSheetId="10">#REF!</definedName>
    <definedName name="aa" localSheetId="11">#REF!</definedName>
    <definedName name="aa" localSheetId="15">#REF!</definedName>
    <definedName name="aa" localSheetId="4">#REF!</definedName>
    <definedName name="aa" localSheetId="5">#REF!</definedName>
    <definedName name="aa">#REF!</definedName>
    <definedName name="aaa" localSheetId="12">[4]中央!#REF!</definedName>
    <definedName name="aaa" localSheetId="7">[5]中央!#REF!</definedName>
    <definedName name="aaa" localSheetId="13">[4]中央!#REF!</definedName>
    <definedName name="aaa" localSheetId="14">[6]中央!#REF!</definedName>
    <definedName name="aaa" localSheetId="0">[5]中央!#REF!</definedName>
    <definedName name="aaa" localSheetId="1">[5]中央!#REF!</definedName>
    <definedName name="aaa" localSheetId="8">[5]中央!#REF!</definedName>
    <definedName name="aaa" localSheetId="9">[5]中央!#REF!</definedName>
    <definedName name="aaa" localSheetId="10">[5]中央!#REF!</definedName>
    <definedName name="aaa" localSheetId="11">[5]中央!#REF!</definedName>
    <definedName name="aaa" localSheetId="15">[6]中央!#REF!</definedName>
    <definedName name="aaa" localSheetId="6">[5]中央!#REF!</definedName>
    <definedName name="aaa" localSheetId="4">[5]中央!#REF!</definedName>
    <definedName name="aaa" localSheetId="5">[5]中央!#REF!</definedName>
    <definedName name="aaa">[5]中央!#REF!</definedName>
    <definedName name="aaaaaaa" localSheetId="2">#REF!</definedName>
    <definedName name="aaaaaaa" localSheetId="3">#REF!</definedName>
    <definedName name="aaaaaaa" localSheetId="12">#REF!</definedName>
    <definedName name="aaaaaaa" localSheetId="13">#REF!</definedName>
    <definedName name="aaaaaaa" localSheetId="14">#REF!</definedName>
    <definedName name="aaaaaaa" localSheetId="10">#REF!</definedName>
    <definedName name="aaaaaaa" localSheetId="11">#REF!</definedName>
    <definedName name="aaaaaaa" localSheetId="15">#REF!</definedName>
    <definedName name="aaaaaaa" localSheetId="4">#REF!</definedName>
    <definedName name="aaaaaaa" localSheetId="5">#REF!</definedName>
    <definedName name="aaaaaaa">#REF!</definedName>
    <definedName name="aaaagfdsafsd">#N/A</definedName>
    <definedName name="ABC" localSheetId="2">#REF!</definedName>
    <definedName name="ABC" localSheetId="3">#REF!</definedName>
    <definedName name="ABC" localSheetId="12">#REF!</definedName>
    <definedName name="ABC" localSheetId="13">#REF!</definedName>
    <definedName name="ABC" localSheetId="14">#REF!</definedName>
    <definedName name="ABC" localSheetId="10">#REF!</definedName>
    <definedName name="ABC" localSheetId="11">#REF!</definedName>
    <definedName name="ABC" localSheetId="15">#REF!</definedName>
    <definedName name="ABC" localSheetId="4">#REF!</definedName>
    <definedName name="ABC" localSheetId="5">#REF!</definedName>
    <definedName name="ABC">#REF!</definedName>
    <definedName name="ABD" localSheetId="2">#REF!</definedName>
    <definedName name="ABD" localSheetId="3">#REF!</definedName>
    <definedName name="ABD" localSheetId="12">#REF!</definedName>
    <definedName name="ABD" localSheetId="13">#REF!</definedName>
    <definedName name="ABD" localSheetId="14">#REF!</definedName>
    <definedName name="ABD" localSheetId="10">#REF!</definedName>
    <definedName name="ABD" localSheetId="11">#REF!</definedName>
    <definedName name="ABD" localSheetId="15">#REF!</definedName>
    <definedName name="ABD" localSheetId="4">#REF!</definedName>
    <definedName name="ABD" localSheetId="5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2">#REF!</definedName>
    <definedName name="county" localSheetId="3">#REF!</definedName>
    <definedName name="county" localSheetId="12">#REF!</definedName>
    <definedName name="county" localSheetId="13">#REF!</definedName>
    <definedName name="county" localSheetId="14">#REF!</definedName>
    <definedName name="county" localSheetId="10">#REF!</definedName>
    <definedName name="county" localSheetId="11">#REF!</definedName>
    <definedName name="county" localSheetId="15">#REF!</definedName>
    <definedName name="county" localSheetId="4">#REF!</definedName>
    <definedName name="county" localSheetId="5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2">#REF!</definedName>
    <definedName name="data" localSheetId="3">#REF!</definedName>
    <definedName name="data" localSheetId="12">#REF!</definedName>
    <definedName name="data" localSheetId="13">#REF!</definedName>
    <definedName name="data" localSheetId="14">#REF!</definedName>
    <definedName name="data" localSheetId="10">#REF!</definedName>
    <definedName name="data" localSheetId="11">#REF!</definedName>
    <definedName name="data" localSheetId="15">#REF!</definedName>
    <definedName name="data" localSheetId="4">#REF!</definedName>
    <definedName name="data" localSheetId="5">#REF!</definedName>
    <definedName name="data">#REF!</definedName>
    <definedName name="_xlnm.Database" localSheetId="2" hidden="1">#REF!</definedName>
    <definedName name="_xlnm.Database" localSheetId="3" hidden="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0">#REF!</definedName>
    <definedName name="_xlnm.Database" localSheetId="11">#REF!</definedName>
    <definedName name="_xlnm.Database" localSheetId="15">#REF!</definedName>
    <definedName name="_xlnm.Database" localSheetId="4">#REF!</definedName>
    <definedName name="_xlnm.Database" localSheetId="5">#REF!</definedName>
    <definedName name="_xlnm.Database">#REF!</definedName>
    <definedName name="database2" localSheetId="2">#REF!</definedName>
    <definedName name="database2" localSheetId="3">#REF!</definedName>
    <definedName name="database2" localSheetId="12">#REF!</definedName>
    <definedName name="database2" localSheetId="13">#REF!</definedName>
    <definedName name="database2" localSheetId="14">#REF!</definedName>
    <definedName name="database2" localSheetId="10">#REF!</definedName>
    <definedName name="database2" localSheetId="11">#REF!</definedName>
    <definedName name="database2" localSheetId="15">#REF!</definedName>
    <definedName name="database2" localSheetId="4">#REF!</definedName>
    <definedName name="database2" localSheetId="5">#REF!</definedName>
    <definedName name="database2">#REF!</definedName>
    <definedName name="database3" localSheetId="2">#REF!</definedName>
    <definedName name="database3" localSheetId="3">#REF!</definedName>
    <definedName name="database3" localSheetId="12">#REF!</definedName>
    <definedName name="database3" localSheetId="13">#REF!</definedName>
    <definedName name="database3" localSheetId="14">#REF!</definedName>
    <definedName name="database3" localSheetId="10">#REF!</definedName>
    <definedName name="database3" localSheetId="11">#REF!</definedName>
    <definedName name="database3" localSheetId="15">#REF!</definedName>
    <definedName name="database3" localSheetId="4">#REF!</definedName>
    <definedName name="database3" localSheetId="5">#REF!</definedName>
    <definedName name="database3">#REF!</definedName>
    <definedName name="dd">#N/A</definedName>
    <definedName name="ddad">#N/A</definedName>
    <definedName name="ddagagsgdsa">#N/A</definedName>
    <definedName name="dddddd" localSheetId="2">#REF!</definedName>
    <definedName name="dddddd" localSheetId="3">#REF!</definedName>
    <definedName name="dddddd" localSheetId="12">#REF!</definedName>
    <definedName name="dddddd" localSheetId="13">#REF!</definedName>
    <definedName name="dddddd" localSheetId="14">#REF!</definedName>
    <definedName name="dddddd" localSheetId="10">#REF!</definedName>
    <definedName name="dddddd" localSheetId="11">#REF!</definedName>
    <definedName name="dddddd" localSheetId="15">#REF!</definedName>
    <definedName name="dddddd" localSheetId="4">#REF!</definedName>
    <definedName name="dddddd" localSheetId="5">#REF!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2">#REF!</definedName>
    <definedName name="ffffff" localSheetId="3">#REF!</definedName>
    <definedName name="ffffff" localSheetId="12">#REF!</definedName>
    <definedName name="ffffff" localSheetId="13">#REF!</definedName>
    <definedName name="ffffff" localSheetId="14">#REF!</definedName>
    <definedName name="ffffff" localSheetId="10">#REF!</definedName>
    <definedName name="ffffff" localSheetId="11">#REF!</definedName>
    <definedName name="ffffff" localSheetId="15">#REF!</definedName>
    <definedName name="ffffff" localSheetId="4">#REF!</definedName>
    <definedName name="ffffff" localSheetId="5">#REF!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2">#REF!</definedName>
    <definedName name="ggggg" localSheetId="3">#REF!</definedName>
    <definedName name="ggggg" localSheetId="12">#REF!</definedName>
    <definedName name="ggggg" localSheetId="13">#REF!</definedName>
    <definedName name="ggggg" localSheetId="14">#REF!</definedName>
    <definedName name="ggggg" localSheetId="10">#REF!</definedName>
    <definedName name="ggggg" localSheetId="11">#REF!</definedName>
    <definedName name="ggggg" localSheetId="15">#REF!</definedName>
    <definedName name="ggggg" localSheetId="4">#REF!</definedName>
    <definedName name="ggggg" localSheetId="5">#REF!</definedName>
    <definedName name="ggggg">#REF!</definedName>
    <definedName name="gxxe2003" localSheetId="14">[7]P1012001!$A$6:$E$117</definedName>
    <definedName name="gxxe2003" localSheetId="15">[7]P1012001!$A$6:$E$117</definedName>
    <definedName name="gxxe2003">[8]P1012001!$A$6:$E$117</definedName>
    <definedName name="gxxe20032" localSheetId="14">[7]P1012001!$A$6:$E$117</definedName>
    <definedName name="gxxe20032" localSheetId="15">[7]P1012001!$A$6:$E$117</definedName>
    <definedName name="gxxe20032">[8]P1012001!$A$6:$E$117</definedName>
    <definedName name="hhh" localSheetId="2">#REF!</definedName>
    <definedName name="hhh" localSheetId="3">#REF!</definedName>
    <definedName name="hhh" localSheetId="12">'[9]Mp-team 1'!#REF!</definedName>
    <definedName name="hhh" localSheetId="13">'[10]Mp-team 1'!#REF!</definedName>
    <definedName name="hhh" localSheetId="14">#REF!</definedName>
    <definedName name="hhh" localSheetId="10">#REF!</definedName>
    <definedName name="hhh" localSheetId="11">#REF!</definedName>
    <definedName name="hhh" localSheetId="15">#REF!</definedName>
    <definedName name="hhh" localSheetId="4">#REF!</definedName>
    <definedName name="hhh" localSheetId="5">#REF!</definedName>
    <definedName name="hhh">#REF!</definedName>
    <definedName name="hhhh" localSheetId="2">#REF!</definedName>
    <definedName name="hhhh" localSheetId="3">#REF!</definedName>
    <definedName name="hhhh" localSheetId="12">#REF!</definedName>
    <definedName name="hhhh" localSheetId="13">#REF!</definedName>
    <definedName name="hhhh" localSheetId="14">#REF!</definedName>
    <definedName name="hhhh" localSheetId="10">#REF!</definedName>
    <definedName name="hhhh" localSheetId="11">#REF!</definedName>
    <definedName name="hhhh" localSheetId="15">#REF!</definedName>
    <definedName name="hhhh" localSheetId="4">#REF!</definedName>
    <definedName name="hhhh" localSheetId="5">#REF!</definedName>
    <definedName name="hhhh">#REF!</definedName>
    <definedName name="hhhhhh" localSheetId="2">#REF!</definedName>
    <definedName name="hhhhhh" localSheetId="3">#REF!</definedName>
    <definedName name="hhhhhh" localSheetId="12">#REF!</definedName>
    <definedName name="hhhhhh" localSheetId="13">#REF!</definedName>
    <definedName name="hhhhhh" localSheetId="14">#REF!</definedName>
    <definedName name="hhhhhh" localSheetId="10">#REF!</definedName>
    <definedName name="hhhhhh" localSheetId="11">#REF!</definedName>
    <definedName name="hhhhhh" localSheetId="15">#REF!</definedName>
    <definedName name="hhhhhh" localSheetId="4">#REF!</definedName>
    <definedName name="hhhhhh" localSheetId="5">#REF!</definedName>
    <definedName name="hhhhhh">#REF!</definedName>
    <definedName name="hhhhhhhhh" localSheetId="2">#REF!</definedName>
    <definedName name="hhhhhhhhh" localSheetId="3">#REF!</definedName>
    <definedName name="hhhhhhhhh" localSheetId="12">#REF!</definedName>
    <definedName name="hhhhhhhhh" localSheetId="13">#REF!</definedName>
    <definedName name="hhhhhhhhh" localSheetId="14">#REF!</definedName>
    <definedName name="hhhhhhhhh" localSheetId="10">#REF!</definedName>
    <definedName name="hhhhhhhhh" localSheetId="11">#REF!</definedName>
    <definedName name="hhhhhhhhh" localSheetId="15">#REF!</definedName>
    <definedName name="hhhhhhhhh" localSheetId="4">#REF!</definedName>
    <definedName name="hhhhhhhhh" localSheetId="5">#REF!</definedName>
    <definedName name="hhhhhhhhh">#REF!</definedName>
    <definedName name="jdfajsfdj">#N/A</definedName>
    <definedName name="jdjfadsjf">#N/A</definedName>
    <definedName name="jjgajsdfjasd">#N/A</definedName>
    <definedName name="jjjjj" localSheetId="2">#REF!</definedName>
    <definedName name="jjjjj" localSheetId="3">#REF!</definedName>
    <definedName name="jjjjj" localSheetId="12">#REF!</definedName>
    <definedName name="jjjjj" localSheetId="13">#REF!</definedName>
    <definedName name="jjjjj" localSheetId="14">#REF!</definedName>
    <definedName name="jjjjj" localSheetId="10">#REF!</definedName>
    <definedName name="jjjjj" localSheetId="11">#REF!</definedName>
    <definedName name="jjjjj" localSheetId="15">#REF!</definedName>
    <definedName name="jjjjj" localSheetId="4">#REF!</definedName>
    <definedName name="jjjjj" localSheetId="5">#REF!</definedName>
    <definedName name="jjjjj">#REF!</definedName>
    <definedName name="kdfkasj">#N/A</definedName>
    <definedName name="kgak">#N/A</definedName>
    <definedName name="kkkk" localSheetId="2">#REF!</definedName>
    <definedName name="kkkk" localSheetId="3">#REF!</definedName>
    <definedName name="kkkk" localSheetId="12">#REF!</definedName>
    <definedName name="kkkk" localSheetId="13">#REF!</definedName>
    <definedName name="kkkk" localSheetId="14">#REF!</definedName>
    <definedName name="kkkk" localSheetId="10">#REF!</definedName>
    <definedName name="kkkk" localSheetId="11">#REF!</definedName>
    <definedName name="kkkk" localSheetId="15">#REF!</definedName>
    <definedName name="kkkk" localSheetId="4">#REF!</definedName>
    <definedName name="kkkk" localSheetId="5">#REF!</definedName>
    <definedName name="kkkk">#REF!</definedName>
    <definedName name="kkkkk" localSheetId="2">#REF!</definedName>
    <definedName name="kkkkk" localSheetId="3">#REF!</definedName>
    <definedName name="kkkkk" localSheetId="12">#REF!</definedName>
    <definedName name="kkkkk" localSheetId="13">#REF!</definedName>
    <definedName name="kkkkk" localSheetId="14">#REF!</definedName>
    <definedName name="kkkkk" localSheetId="10">#REF!</definedName>
    <definedName name="kkkkk" localSheetId="11">#REF!</definedName>
    <definedName name="kkkkk" localSheetId="15">#REF!</definedName>
    <definedName name="kkkkk" localSheetId="4">#REF!</definedName>
    <definedName name="kkkkk" localSheetId="5">#REF!</definedName>
    <definedName name="kkkkk">#REF!</definedName>
    <definedName name="llll" localSheetId="2">#REF!</definedName>
    <definedName name="llll" localSheetId="3">#REF!</definedName>
    <definedName name="llll" localSheetId="12">#REF!</definedName>
    <definedName name="llll" localSheetId="13">#REF!</definedName>
    <definedName name="llll" localSheetId="14">#REF!</definedName>
    <definedName name="llll" localSheetId="10">#REF!</definedName>
    <definedName name="llll" localSheetId="11">#REF!</definedName>
    <definedName name="llll" localSheetId="15">#REF!</definedName>
    <definedName name="llll" localSheetId="4">#REF!</definedName>
    <definedName name="llll" localSheetId="5">#REF!</definedName>
    <definedName name="llll">#REF!</definedName>
    <definedName name="_xlnm.Print_Area" localSheetId="12">'2022年息县国有资本经营收支表'!$A$1:$D$29</definedName>
    <definedName name="_xlnm.Print_Area" localSheetId="7">'2023年三公经费'!$A$1:$B$12</definedName>
    <definedName name="_xlnm.Print_Area" localSheetId="13">'2023年息县国有资本经营收支预算表'!$A$2:$D$31</definedName>
    <definedName name="_xlnm.Print_Area" localSheetId="0">'22全县收入'!$A$1:$E$30</definedName>
    <definedName name="_xlnm.Print_Area" localSheetId="1">'22全县支出'!$A$1:$F$31</definedName>
    <definedName name="_xlnm.Print_Area" localSheetId="8">'22息县基金收入'!$A$1:$E$19</definedName>
    <definedName name="_xlnm.Print_Area" localSheetId="9">'22息县基金支出'!$A$1:$E$31</definedName>
    <definedName name="_xlnm.Print_Area" localSheetId="10">'23本级基金预算收入'!$A$1:$D$23</definedName>
    <definedName name="_xlnm.Print_Area" localSheetId="11">'23本级基金预算支出'!$A$1:$E$34</definedName>
    <definedName name="_xlnm.Print_Area" localSheetId="15">'23年息县社保基金预算收支'!$A$1:$H$11</definedName>
    <definedName name="_xlnm.Print_Area" localSheetId="6">'23年息县支出表（政府经济分类）'!$A$1:$C$22</definedName>
    <definedName name="_xlnm.Print_Area" localSheetId="4">'23年县级收入表'!$A$1:$D$37</definedName>
    <definedName name="_xlnm.Print_Area" localSheetId="5">'23年县级支出表'!$A$1:$D$33</definedName>
    <definedName name="_xlnm.Print_Area">#N/A</definedName>
    <definedName name="Print_Area_MI" localSheetId="2">#REF!</definedName>
    <definedName name="Print_Area_MI" localSheetId="3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0">#REF!</definedName>
    <definedName name="Print_Area_MI" localSheetId="11">#REF!</definedName>
    <definedName name="Print_Area_MI" localSheetId="15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6">'23年息县支出表（政府经济分类）'!$1:$3</definedName>
    <definedName name="_xlnm.Print_Titles">#N/A</definedName>
    <definedName name="rrrrr" localSheetId="2">#REF!</definedName>
    <definedName name="rrrrr" localSheetId="3">#REF!</definedName>
    <definedName name="rrrrr" localSheetId="12">#REF!</definedName>
    <definedName name="rrrrr" localSheetId="13">#REF!</definedName>
    <definedName name="rrrrr" localSheetId="14">#REF!</definedName>
    <definedName name="rrrrr" localSheetId="10">#REF!</definedName>
    <definedName name="rrrrr" localSheetId="11">#REF!</definedName>
    <definedName name="rrrrr" localSheetId="15">#REF!</definedName>
    <definedName name="rrrrr" localSheetId="4">#REF!</definedName>
    <definedName name="rrrrr" localSheetId="5">#REF!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 localSheetId="2">#REF!</definedName>
    <definedName name="ssss" localSheetId="3">#REF!</definedName>
    <definedName name="ssss" localSheetId="12">#REF!</definedName>
    <definedName name="ssss" localSheetId="13">#REF!</definedName>
    <definedName name="ssss" localSheetId="14">#REF!</definedName>
    <definedName name="ssss" localSheetId="10">#REF!</definedName>
    <definedName name="ssss" localSheetId="11">#REF!</definedName>
    <definedName name="ssss" localSheetId="15">#REF!</definedName>
    <definedName name="ssss" localSheetId="4">#REF!</definedName>
    <definedName name="ssss" localSheetId="5">#REF!</definedName>
    <definedName name="ssss">#REF!</definedName>
    <definedName name="zzzzz" localSheetId="2">#REF!</definedName>
    <definedName name="zzzzz" localSheetId="3">#REF!</definedName>
    <definedName name="zzzzz" localSheetId="12">#REF!</definedName>
    <definedName name="zzzzz" localSheetId="13">#REF!</definedName>
    <definedName name="zzzzz" localSheetId="14">#REF!</definedName>
    <definedName name="zzzzz" localSheetId="10">#REF!</definedName>
    <definedName name="zzzzz" localSheetId="11">#REF!</definedName>
    <definedName name="zzzzz" localSheetId="15">#REF!</definedName>
    <definedName name="zzzzz" localSheetId="4">#REF!</definedName>
    <definedName name="zzzzz" localSheetId="5">#REF!</definedName>
    <definedName name="zzzzz">#REF!</definedName>
    <definedName name="啊啊" localSheetId="2">#REF!</definedName>
    <definedName name="啊啊" localSheetId="3">#REF!</definedName>
    <definedName name="啊啊" localSheetId="12">#REF!</definedName>
    <definedName name="啊啊" localSheetId="13">#REF!</definedName>
    <definedName name="啊啊" localSheetId="14">#REF!</definedName>
    <definedName name="啊啊" localSheetId="10">#REF!</definedName>
    <definedName name="啊啊" localSheetId="11">#REF!</definedName>
    <definedName name="啊啊" localSheetId="15">#REF!</definedName>
    <definedName name="啊啊" localSheetId="4">#REF!</definedName>
    <definedName name="啊啊" localSheetId="5">#REF!</definedName>
    <definedName name="啊啊">#REF!</definedName>
    <definedName name="安徽" localSheetId="2">#REF!</definedName>
    <definedName name="安徽" localSheetId="3">#REF!</definedName>
    <definedName name="安徽" localSheetId="12">#REF!</definedName>
    <definedName name="安徽" localSheetId="13">#REF!</definedName>
    <definedName name="安徽" localSheetId="14">#REF!</definedName>
    <definedName name="安徽" localSheetId="10">#REF!</definedName>
    <definedName name="安徽" localSheetId="11">#REF!</definedName>
    <definedName name="安徽" localSheetId="15">#REF!</definedName>
    <definedName name="安徽" localSheetId="4">#REF!</definedName>
    <definedName name="安徽" localSheetId="5">#REF!</definedName>
    <definedName name="安徽">#REF!</definedName>
    <definedName name="北京" localSheetId="2">#REF!</definedName>
    <definedName name="北京" localSheetId="3">#REF!</definedName>
    <definedName name="北京" localSheetId="12">#REF!</definedName>
    <definedName name="北京" localSheetId="13">#REF!</definedName>
    <definedName name="北京" localSheetId="14">#REF!</definedName>
    <definedName name="北京" localSheetId="10">#REF!</definedName>
    <definedName name="北京" localSheetId="11">#REF!</definedName>
    <definedName name="北京" localSheetId="15">#REF!</definedName>
    <definedName name="北京" localSheetId="4">#REF!</definedName>
    <definedName name="北京" localSheetId="5">#REF!</definedName>
    <definedName name="北京">#REF!</definedName>
    <definedName name="不不不" localSheetId="2">#REF!</definedName>
    <definedName name="不不不" localSheetId="3">#REF!</definedName>
    <definedName name="不不不" localSheetId="12">#REF!</definedName>
    <definedName name="不不不" localSheetId="13">#REF!</definedName>
    <definedName name="不不不" localSheetId="14">#REF!</definedName>
    <definedName name="不不不" localSheetId="10">#REF!</definedName>
    <definedName name="不不不" localSheetId="11">#REF!</definedName>
    <definedName name="不不不" localSheetId="15">#REF!</definedName>
    <definedName name="不不不" localSheetId="4">#REF!</definedName>
    <definedName name="不不不" localSheetId="5">#REF!</definedName>
    <definedName name="不不不">#REF!</definedName>
    <definedName name="财政供养" localSheetId="2">#REF!</definedName>
    <definedName name="财政供养" localSheetId="3">#REF!</definedName>
    <definedName name="财政供养" localSheetId="12">#REF!</definedName>
    <definedName name="财政供养" localSheetId="13">#REF!</definedName>
    <definedName name="财政供养" localSheetId="14">#REF!</definedName>
    <definedName name="财政供养" localSheetId="10">#REF!</definedName>
    <definedName name="财政供养" localSheetId="11">#REF!</definedName>
    <definedName name="财政供养" localSheetId="15">#REF!</definedName>
    <definedName name="财政供养" localSheetId="4">#REF!</definedName>
    <definedName name="财政供养" localSheetId="5">#REF!</definedName>
    <definedName name="财政供养">#REF!</definedName>
    <definedName name="处室" localSheetId="2">#REF!</definedName>
    <definedName name="处室" localSheetId="3">#REF!</definedName>
    <definedName name="处室" localSheetId="12">#REF!</definedName>
    <definedName name="处室" localSheetId="13">#REF!</definedName>
    <definedName name="处室" localSheetId="14">#REF!</definedName>
    <definedName name="处室" localSheetId="10">#REF!</definedName>
    <definedName name="处室" localSheetId="11">#REF!</definedName>
    <definedName name="处室" localSheetId="15">#REF!</definedName>
    <definedName name="处室" localSheetId="4">#REF!</definedName>
    <definedName name="处室" localSheetId="5">#REF!</definedName>
    <definedName name="处室">#REF!</definedName>
    <definedName name="大多数" localSheetId="12">[11]XL4Poppy!$A$15</definedName>
    <definedName name="大多数" localSheetId="13">[11]XL4Poppy!$A$15</definedName>
    <definedName name="大多数" localSheetId="14">[12]XL4Poppy!$A$15</definedName>
    <definedName name="大多数" localSheetId="10">[13]XL4Poppy!$A$15</definedName>
    <definedName name="大多数" localSheetId="11">[13]XL4Poppy!$A$15</definedName>
    <definedName name="大多数" localSheetId="15">[12]XL4Poppy!$A$15</definedName>
    <definedName name="大多数" localSheetId="4">[13]XL4Poppy!$A$15</definedName>
    <definedName name="大多数" localSheetId="5">[13]XL4Poppy!$A$15</definedName>
    <definedName name="大多数">[13]XL4Poppy!$A$15</definedName>
    <definedName name="大连" localSheetId="2">#REF!</definedName>
    <definedName name="大连" localSheetId="3">#REF!</definedName>
    <definedName name="大连" localSheetId="12">#REF!</definedName>
    <definedName name="大连" localSheetId="13">#REF!</definedName>
    <definedName name="大连" localSheetId="14">#REF!</definedName>
    <definedName name="大连" localSheetId="10">#REF!</definedName>
    <definedName name="大连" localSheetId="11">#REF!</definedName>
    <definedName name="大连" localSheetId="15">#REF!</definedName>
    <definedName name="大连" localSheetId="4">#REF!</definedName>
    <definedName name="大连" localSheetId="5">#REF!</definedName>
    <definedName name="大连">#REF!</definedName>
    <definedName name="地区名称" localSheetId="2">#REF!</definedName>
    <definedName name="地区名称" localSheetId="3">#REF!</definedName>
    <definedName name="地区名称" localSheetId="12">#REF!</definedName>
    <definedName name="地区名称" localSheetId="13">#REF!</definedName>
    <definedName name="地区名称" localSheetId="14">#REF!</definedName>
    <definedName name="地区名称" localSheetId="10">#REF!</definedName>
    <definedName name="地区名称" localSheetId="11">#REF!</definedName>
    <definedName name="地区名称" localSheetId="15">#REF!</definedName>
    <definedName name="地区名称" localSheetId="4">#REF!</definedName>
    <definedName name="地区名称" localSheetId="5">#REF!</definedName>
    <definedName name="地区名称">#REF!</definedName>
    <definedName name="第三批">#N/A</definedName>
    <definedName name="呃呃呃" localSheetId="2">#REF!</definedName>
    <definedName name="呃呃呃" localSheetId="3">#REF!</definedName>
    <definedName name="呃呃呃" localSheetId="12">#REF!</definedName>
    <definedName name="呃呃呃" localSheetId="13">#REF!</definedName>
    <definedName name="呃呃呃" localSheetId="14">#REF!</definedName>
    <definedName name="呃呃呃" localSheetId="10">#REF!</definedName>
    <definedName name="呃呃呃" localSheetId="11">#REF!</definedName>
    <definedName name="呃呃呃" localSheetId="15">#REF!</definedName>
    <definedName name="呃呃呃" localSheetId="4">#REF!</definedName>
    <definedName name="呃呃呃" localSheetId="5">#REF!</definedName>
    <definedName name="呃呃呃">#REF!</definedName>
    <definedName name="飞过海" localSheetId="14">[14]XL4Poppy!$C$4</definedName>
    <definedName name="飞过海" localSheetId="15">[14]XL4Poppy!$C$4</definedName>
    <definedName name="飞过海">[15]XL4Poppy!$C$4</definedName>
    <definedName name="福建" localSheetId="2">#REF!</definedName>
    <definedName name="福建" localSheetId="3">#REF!</definedName>
    <definedName name="福建" localSheetId="12">#REF!</definedName>
    <definedName name="福建" localSheetId="13">#REF!</definedName>
    <definedName name="福建" localSheetId="14">#REF!</definedName>
    <definedName name="福建" localSheetId="10">#REF!</definedName>
    <definedName name="福建" localSheetId="11">#REF!</definedName>
    <definedName name="福建" localSheetId="15">#REF!</definedName>
    <definedName name="福建" localSheetId="4">#REF!</definedName>
    <definedName name="福建" localSheetId="5">#REF!</definedName>
    <definedName name="福建">#REF!</definedName>
    <definedName name="福建地区" localSheetId="2">#REF!</definedName>
    <definedName name="福建地区" localSheetId="3">#REF!</definedName>
    <definedName name="福建地区" localSheetId="12">#REF!</definedName>
    <definedName name="福建地区" localSheetId="13">#REF!</definedName>
    <definedName name="福建地区" localSheetId="14">#REF!</definedName>
    <definedName name="福建地区" localSheetId="10">#REF!</definedName>
    <definedName name="福建地区" localSheetId="11">#REF!</definedName>
    <definedName name="福建地区" localSheetId="15">#REF!</definedName>
    <definedName name="福建地区" localSheetId="4">#REF!</definedName>
    <definedName name="福建地区" localSheetId="5">#REF!</definedName>
    <definedName name="福建地区">#REF!</definedName>
    <definedName name="附表" localSheetId="2">#REF!</definedName>
    <definedName name="附表" localSheetId="3">#REF!</definedName>
    <definedName name="附表" localSheetId="12">#REF!</definedName>
    <definedName name="附表" localSheetId="13">#REF!</definedName>
    <definedName name="附表" localSheetId="14">#REF!</definedName>
    <definedName name="附表" localSheetId="10">#REF!</definedName>
    <definedName name="附表" localSheetId="11">#REF!</definedName>
    <definedName name="附表" localSheetId="15">#REF!</definedName>
    <definedName name="附表" localSheetId="4">#REF!</definedName>
    <definedName name="附表" localSheetId="5">#REF!</definedName>
    <definedName name="附表">#REF!</definedName>
    <definedName name="广东" localSheetId="2">#REF!</definedName>
    <definedName name="广东" localSheetId="3">#REF!</definedName>
    <definedName name="广东" localSheetId="12">#REF!</definedName>
    <definedName name="广东" localSheetId="13">#REF!</definedName>
    <definedName name="广东" localSheetId="14">#REF!</definedName>
    <definedName name="广东" localSheetId="10">#REF!</definedName>
    <definedName name="广东" localSheetId="11">#REF!</definedName>
    <definedName name="广东" localSheetId="15">#REF!</definedName>
    <definedName name="广东" localSheetId="4">#REF!</definedName>
    <definedName name="广东" localSheetId="5">#REF!</definedName>
    <definedName name="广东">#REF!</definedName>
    <definedName name="广东地区" localSheetId="2">#REF!</definedName>
    <definedName name="广东地区" localSheetId="3">#REF!</definedName>
    <definedName name="广东地区" localSheetId="12">#REF!</definedName>
    <definedName name="广东地区" localSheetId="13">#REF!</definedName>
    <definedName name="广东地区" localSheetId="14">#REF!</definedName>
    <definedName name="广东地区" localSheetId="10">#REF!</definedName>
    <definedName name="广东地区" localSheetId="11">#REF!</definedName>
    <definedName name="广东地区" localSheetId="15">#REF!</definedName>
    <definedName name="广东地区" localSheetId="4">#REF!</definedName>
    <definedName name="广东地区" localSheetId="5">#REF!</definedName>
    <definedName name="广东地区">#REF!</definedName>
    <definedName name="广西" localSheetId="2">#REF!</definedName>
    <definedName name="广西" localSheetId="3">#REF!</definedName>
    <definedName name="广西" localSheetId="12">#REF!</definedName>
    <definedName name="广西" localSheetId="13">#REF!</definedName>
    <definedName name="广西" localSheetId="14">#REF!</definedName>
    <definedName name="广西" localSheetId="10">#REF!</definedName>
    <definedName name="广西" localSheetId="11">#REF!</definedName>
    <definedName name="广西" localSheetId="15">#REF!</definedName>
    <definedName name="广西" localSheetId="4">#REF!</definedName>
    <definedName name="广西" localSheetId="5">#REF!</definedName>
    <definedName name="广西">#REF!</definedName>
    <definedName name="贵州" localSheetId="2">#REF!</definedName>
    <definedName name="贵州" localSheetId="3">#REF!</definedName>
    <definedName name="贵州" localSheetId="12">#REF!</definedName>
    <definedName name="贵州" localSheetId="13">#REF!</definedName>
    <definedName name="贵州" localSheetId="14">#REF!</definedName>
    <definedName name="贵州" localSheetId="10">#REF!</definedName>
    <definedName name="贵州" localSheetId="11">#REF!</definedName>
    <definedName name="贵州" localSheetId="15">#REF!</definedName>
    <definedName name="贵州" localSheetId="4">#REF!</definedName>
    <definedName name="贵州" localSheetId="5">#REF!</definedName>
    <definedName name="贵州">#REF!</definedName>
    <definedName name="哈哈哈哈" localSheetId="2">#REF!</definedName>
    <definedName name="哈哈哈哈" localSheetId="3">#REF!</definedName>
    <definedName name="哈哈哈哈" localSheetId="12">#REF!</definedName>
    <definedName name="哈哈哈哈" localSheetId="13">#REF!</definedName>
    <definedName name="哈哈哈哈" localSheetId="14">#REF!</definedName>
    <definedName name="哈哈哈哈" localSheetId="10">#REF!</definedName>
    <definedName name="哈哈哈哈" localSheetId="11">#REF!</definedName>
    <definedName name="哈哈哈哈" localSheetId="15">#REF!</definedName>
    <definedName name="哈哈哈哈" localSheetId="4">#REF!</definedName>
    <definedName name="哈哈哈哈" localSheetId="5">#REF!</definedName>
    <definedName name="哈哈哈哈">#REF!</definedName>
    <definedName name="还有" localSheetId="2">#REF!</definedName>
    <definedName name="还有" localSheetId="3">#REF!</definedName>
    <definedName name="还有" localSheetId="12">#REF!</definedName>
    <definedName name="还有" localSheetId="13">#REF!</definedName>
    <definedName name="还有" localSheetId="14">#REF!</definedName>
    <definedName name="还有" localSheetId="10">#REF!</definedName>
    <definedName name="还有" localSheetId="11">#REF!</definedName>
    <definedName name="还有" localSheetId="15">#REF!</definedName>
    <definedName name="还有" localSheetId="4">#REF!</definedName>
    <definedName name="还有" localSheetId="5">#REF!</definedName>
    <definedName name="还有">#REF!</definedName>
    <definedName name="海南" localSheetId="2">#REF!</definedName>
    <definedName name="海南" localSheetId="3">#REF!</definedName>
    <definedName name="海南" localSheetId="12">#REF!</definedName>
    <definedName name="海南" localSheetId="13">#REF!</definedName>
    <definedName name="海南" localSheetId="14">#REF!</definedName>
    <definedName name="海南" localSheetId="10">#REF!</definedName>
    <definedName name="海南" localSheetId="11">#REF!</definedName>
    <definedName name="海南" localSheetId="15">#REF!</definedName>
    <definedName name="海南" localSheetId="4">#REF!</definedName>
    <definedName name="海南" localSheetId="5">#REF!</definedName>
    <definedName name="海南">#REF!</definedName>
    <definedName name="河北" localSheetId="2">#REF!</definedName>
    <definedName name="河北" localSheetId="3">#REF!</definedName>
    <definedName name="河北" localSheetId="12">#REF!</definedName>
    <definedName name="河北" localSheetId="13">#REF!</definedName>
    <definedName name="河北" localSheetId="14">#REF!</definedName>
    <definedName name="河北" localSheetId="10">#REF!</definedName>
    <definedName name="河北" localSheetId="11">#REF!</definedName>
    <definedName name="河北" localSheetId="15">#REF!</definedName>
    <definedName name="河北" localSheetId="4">#REF!</definedName>
    <definedName name="河北" localSheetId="5">#REF!</definedName>
    <definedName name="河北">#REF!</definedName>
    <definedName name="河南" localSheetId="2">#REF!</definedName>
    <definedName name="河南" localSheetId="3">#REF!</definedName>
    <definedName name="河南" localSheetId="12">#REF!</definedName>
    <definedName name="河南" localSheetId="13">#REF!</definedName>
    <definedName name="河南" localSheetId="14">#REF!</definedName>
    <definedName name="河南" localSheetId="10">#REF!</definedName>
    <definedName name="河南" localSheetId="11">#REF!</definedName>
    <definedName name="河南" localSheetId="15">#REF!</definedName>
    <definedName name="河南" localSheetId="4">#REF!</definedName>
    <definedName name="河南" localSheetId="5">#REF!</definedName>
    <definedName name="河南">#REF!</definedName>
    <definedName name="黑龙江" localSheetId="2">#REF!</definedName>
    <definedName name="黑龙江" localSheetId="3">#REF!</definedName>
    <definedName name="黑龙江" localSheetId="12">#REF!</definedName>
    <definedName name="黑龙江" localSheetId="13">#REF!</definedName>
    <definedName name="黑龙江" localSheetId="14">#REF!</definedName>
    <definedName name="黑龙江" localSheetId="10">#REF!</definedName>
    <definedName name="黑龙江" localSheetId="11">#REF!</definedName>
    <definedName name="黑龙江" localSheetId="15">#REF!</definedName>
    <definedName name="黑龙江" localSheetId="4">#REF!</definedName>
    <definedName name="黑龙江" localSheetId="5">#REF!</definedName>
    <definedName name="黑龙江">#REF!</definedName>
    <definedName name="湖北" localSheetId="2">#REF!</definedName>
    <definedName name="湖北" localSheetId="3">#REF!</definedName>
    <definedName name="湖北" localSheetId="12">#REF!</definedName>
    <definedName name="湖北" localSheetId="13">#REF!</definedName>
    <definedName name="湖北" localSheetId="14">#REF!</definedName>
    <definedName name="湖北" localSheetId="10">#REF!</definedName>
    <definedName name="湖北" localSheetId="11">#REF!</definedName>
    <definedName name="湖北" localSheetId="15">#REF!</definedName>
    <definedName name="湖北" localSheetId="4">#REF!</definedName>
    <definedName name="湖北" localSheetId="5">#REF!</definedName>
    <definedName name="湖北">#REF!</definedName>
    <definedName name="湖南" localSheetId="2">#REF!</definedName>
    <definedName name="湖南" localSheetId="3">#REF!</definedName>
    <definedName name="湖南" localSheetId="12">#REF!</definedName>
    <definedName name="湖南" localSheetId="13">#REF!</definedName>
    <definedName name="湖南" localSheetId="14">#REF!</definedName>
    <definedName name="湖南" localSheetId="10">#REF!</definedName>
    <definedName name="湖南" localSheetId="11">#REF!</definedName>
    <definedName name="湖南" localSheetId="15">#REF!</definedName>
    <definedName name="湖南" localSheetId="4">#REF!</definedName>
    <definedName name="湖南" localSheetId="5">#REF!</definedName>
    <definedName name="湖南">#REF!</definedName>
    <definedName name="汇率" localSheetId="2">#REF!</definedName>
    <definedName name="汇率" localSheetId="3">#REF!</definedName>
    <definedName name="汇率" localSheetId="12">#REF!</definedName>
    <definedName name="汇率" localSheetId="13">#REF!</definedName>
    <definedName name="汇率" localSheetId="14">#REF!</definedName>
    <definedName name="汇率" localSheetId="10">#REF!</definedName>
    <definedName name="汇率" localSheetId="11">#REF!</definedName>
    <definedName name="汇率" localSheetId="15">#REF!</definedName>
    <definedName name="汇率" localSheetId="4">#REF!</definedName>
    <definedName name="汇率" localSheetId="5">#REF!</definedName>
    <definedName name="汇率">#REF!</definedName>
    <definedName name="基金处室" localSheetId="2">#REF!</definedName>
    <definedName name="基金处室" localSheetId="3">#REF!</definedName>
    <definedName name="基金处室" localSheetId="12">#REF!</definedName>
    <definedName name="基金处室" localSheetId="13">#REF!</definedName>
    <definedName name="基金处室" localSheetId="14">#REF!</definedName>
    <definedName name="基金处室" localSheetId="10">#REF!</definedName>
    <definedName name="基金处室" localSheetId="11">#REF!</definedName>
    <definedName name="基金处室" localSheetId="15">#REF!</definedName>
    <definedName name="基金处室" localSheetId="4">#REF!</definedName>
    <definedName name="基金处室" localSheetId="5">#REF!</definedName>
    <definedName name="基金处室">#REF!</definedName>
    <definedName name="基金金额" localSheetId="2">#REF!</definedName>
    <definedName name="基金金额" localSheetId="3">#REF!</definedName>
    <definedName name="基金金额" localSheetId="12">#REF!</definedName>
    <definedName name="基金金额" localSheetId="13">#REF!</definedName>
    <definedName name="基金金额" localSheetId="14">#REF!</definedName>
    <definedName name="基金金额" localSheetId="10">#REF!</definedName>
    <definedName name="基金金额" localSheetId="11">#REF!</definedName>
    <definedName name="基金金额" localSheetId="15">#REF!</definedName>
    <definedName name="基金金额" localSheetId="4">#REF!</definedName>
    <definedName name="基金金额" localSheetId="5">#REF!</definedName>
    <definedName name="基金金额">#REF!</definedName>
    <definedName name="基金科目" localSheetId="2">#REF!</definedName>
    <definedName name="基金科目" localSheetId="3">#REF!</definedName>
    <definedName name="基金科目" localSheetId="12">#REF!</definedName>
    <definedName name="基金科目" localSheetId="13">#REF!</definedName>
    <definedName name="基金科目" localSheetId="14">#REF!</definedName>
    <definedName name="基金科目" localSheetId="10">#REF!</definedName>
    <definedName name="基金科目" localSheetId="11">#REF!</definedName>
    <definedName name="基金科目" localSheetId="15">#REF!</definedName>
    <definedName name="基金科目" localSheetId="4">#REF!</definedName>
    <definedName name="基金科目" localSheetId="5">#REF!</definedName>
    <definedName name="基金科目">#REF!</definedName>
    <definedName name="基金类型" localSheetId="2">#REF!</definedName>
    <definedName name="基金类型" localSheetId="3">#REF!</definedName>
    <definedName name="基金类型" localSheetId="12">#REF!</definedName>
    <definedName name="基金类型" localSheetId="13">#REF!</definedName>
    <definedName name="基金类型" localSheetId="14">#REF!</definedName>
    <definedName name="基金类型" localSheetId="10">#REF!</definedName>
    <definedName name="基金类型" localSheetId="11">#REF!</definedName>
    <definedName name="基金类型" localSheetId="15">#REF!</definedName>
    <definedName name="基金类型" localSheetId="4">#REF!</definedName>
    <definedName name="基金类型" localSheetId="5">#REF!</definedName>
    <definedName name="基金类型">#REF!</definedName>
    <definedName name="吉林" localSheetId="2">#REF!</definedName>
    <definedName name="吉林" localSheetId="3">#REF!</definedName>
    <definedName name="吉林" localSheetId="12">#REF!</definedName>
    <definedName name="吉林" localSheetId="13">#REF!</definedName>
    <definedName name="吉林" localSheetId="14">#REF!</definedName>
    <definedName name="吉林" localSheetId="10">#REF!</definedName>
    <definedName name="吉林" localSheetId="11">#REF!</definedName>
    <definedName name="吉林" localSheetId="15">#REF!</definedName>
    <definedName name="吉林" localSheetId="4">#REF!</definedName>
    <definedName name="吉林" localSheetId="5">#REF!</definedName>
    <definedName name="吉林">#REF!</definedName>
    <definedName name="江苏" localSheetId="2">#REF!</definedName>
    <definedName name="江苏" localSheetId="3">#REF!</definedName>
    <definedName name="江苏" localSheetId="12">#REF!</definedName>
    <definedName name="江苏" localSheetId="13">#REF!</definedName>
    <definedName name="江苏" localSheetId="14">#REF!</definedName>
    <definedName name="江苏" localSheetId="10">#REF!</definedName>
    <definedName name="江苏" localSheetId="11">#REF!</definedName>
    <definedName name="江苏" localSheetId="15">#REF!</definedName>
    <definedName name="江苏" localSheetId="4">#REF!</definedName>
    <definedName name="江苏" localSheetId="5">#REF!</definedName>
    <definedName name="江苏">#REF!</definedName>
    <definedName name="江西" localSheetId="2">#REF!</definedName>
    <definedName name="江西" localSheetId="3">#REF!</definedName>
    <definedName name="江西" localSheetId="12">#REF!</definedName>
    <definedName name="江西" localSheetId="13">#REF!</definedName>
    <definedName name="江西" localSheetId="14">#REF!</definedName>
    <definedName name="江西" localSheetId="10">#REF!</definedName>
    <definedName name="江西" localSheetId="11">#REF!</definedName>
    <definedName name="江西" localSheetId="15">#REF!</definedName>
    <definedName name="江西" localSheetId="4">#REF!</definedName>
    <definedName name="江西" localSheetId="5">#REF!</definedName>
    <definedName name="江西">#REF!</definedName>
    <definedName name="金额" localSheetId="2">#REF!</definedName>
    <definedName name="金额" localSheetId="3">#REF!</definedName>
    <definedName name="金额" localSheetId="12">#REF!</definedName>
    <definedName name="金额" localSheetId="13">#REF!</definedName>
    <definedName name="金额" localSheetId="14">#REF!</definedName>
    <definedName name="金额" localSheetId="10">#REF!</definedName>
    <definedName name="金额" localSheetId="11">#REF!</definedName>
    <definedName name="金额" localSheetId="15">#REF!</definedName>
    <definedName name="金额" localSheetId="4">#REF!</definedName>
    <definedName name="金额" localSheetId="5">#REF!</definedName>
    <definedName name="金额">#REF!</definedName>
    <definedName name="科目" localSheetId="2">#REF!</definedName>
    <definedName name="科目" localSheetId="3">#REF!</definedName>
    <definedName name="科目" localSheetId="12">#REF!</definedName>
    <definedName name="科目" localSheetId="13">#REF!</definedName>
    <definedName name="科目" localSheetId="14">#REF!</definedName>
    <definedName name="科目" localSheetId="10">#REF!</definedName>
    <definedName name="科目" localSheetId="11">#REF!</definedName>
    <definedName name="科目" localSheetId="15">#REF!</definedName>
    <definedName name="科目" localSheetId="4">#REF!</definedName>
    <definedName name="科目" localSheetId="5">#REF!</definedName>
    <definedName name="科目">#REF!</definedName>
    <definedName name="啦啦啦" localSheetId="2">#REF!</definedName>
    <definedName name="啦啦啦" localSheetId="3">#REF!</definedName>
    <definedName name="啦啦啦" localSheetId="12">#REF!</definedName>
    <definedName name="啦啦啦" localSheetId="13">#REF!</definedName>
    <definedName name="啦啦啦" localSheetId="14">#REF!</definedName>
    <definedName name="啦啦啦" localSheetId="10">#REF!</definedName>
    <definedName name="啦啦啦" localSheetId="11">#REF!</definedName>
    <definedName name="啦啦啦" localSheetId="15">#REF!</definedName>
    <definedName name="啦啦啦" localSheetId="4">#REF!</definedName>
    <definedName name="啦啦啦" localSheetId="5">#REF!</definedName>
    <definedName name="啦啦啦">#REF!</definedName>
    <definedName name="了" localSheetId="2">#REF!</definedName>
    <definedName name="了" localSheetId="3">#REF!</definedName>
    <definedName name="了" localSheetId="12">#REF!</definedName>
    <definedName name="了" localSheetId="13">#REF!</definedName>
    <definedName name="了" localSheetId="14">#REF!</definedName>
    <definedName name="了" localSheetId="10">#REF!</definedName>
    <definedName name="了" localSheetId="11">#REF!</definedName>
    <definedName name="了" localSheetId="15">#REF!</definedName>
    <definedName name="了" localSheetId="4">#REF!</definedName>
    <definedName name="了" localSheetId="5">#REF!</definedName>
    <definedName name="了">#REF!</definedName>
    <definedName name="类型" localSheetId="2">#REF!</definedName>
    <definedName name="类型" localSheetId="3">#REF!</definedName>
    <definedName name="类型" localSheetId="12">#REF!</definedName>
    <definedName name="类型" localSheetId="13">#REF!</definedName>
    <definedName name="类型" localSheetId="14">#REF!</definedName>
    <definedName name="类型" localSheetId="10">#REF!</definedName>
    <definedName name="类型" localSheetId="11">#REF!</definedName>
    <definedName name="类型" localSheetId="15">#REF!</definedName>
    <definedName name="类型" localSheetId="4">#REF!</definedName>
    <definedName name="类型" localSheetId="5">#REF!</definedName>
    <definedName name="类型">#REF!</definedName>
    <definedName name="辽宁" localSheetId="2">#REF!</definedName>
    <definedName name="辽宁" localSheetId="3">#REF!</definedName>
    <definedName name="辽宁" localSheetId="12">#REF!</definedName>
    <definedName name="辽宁" localSheetId="13">#REF!</definedName>
    <definedName name="辽宁" localSheetId="14">#REF!</definedName>
    <definedName name="辽宁" localSheetId="10">#REF!</definedName>
    <definedName name="辽宁" localSheetId="11">#REF!</definedName>
    <definedName name="辽宁" localSheetId="15">#REF!</definedName>
    <definedName name="辽宁" localSheetId="4">#REF!</definedName>
    <definedName name="辽宁" localSheetId="5">#REF!</definedName>
    <definedName name="辽宁">#REF!</definedName>
    <definedName name="辽宁地区" localSheetId="2">#REF!</definedName>
    <definedName name="辽宁地区" localSheetId="3">#REF!</definedName>
    <definedName name="辽宁地区" localSheetId="12">#REF!</definedName>
    <definedName name="辽宁地区" localSheetId="13">#REF!</definedName>
    <definedName name="辽宁地区" localSheetId="14">#REF!</definedName>
    <definedName name="辽宁地区" localSheetId="10">#REF!</definedName>
    <definedName name="辽宁地区" localSheetId="11">#REF!</definedName>
    <definedName name="辽宁地区" localSheetId="15">#REF!</definedName>
    <definedName name="辽宁地区" localSheetId="4">#REF!</definedName>
    <definedName name="辽宁地区" localSheetId="5">#REF!</definedName>
    <definedName name="辽宁地区">#REF!</definedName>
    <definedName name="么么么么" localSheetId="2">#REF!</definedName>
    <definedName name="么么么么" localSheetId="3">#REF!</definedName>
    <definedName name="么么么么" localSheetId="12">#REF!</definedName>
    <definedName name="么么么么" localSheetId="13">#REF!</definedName>
    <definedName name="么么么么" localSheetId="14">#REF!</definedName>
    <definedName name="么么么么" localSheetId="10">#REF!</definedName>
    <definedName name="么么么么" localSheetId="11">#REF!</definedName>
    <definedName name="么么么么" localSheetId="15">#REF!</definedName>
    <definedName name="么么么么" localSheetId="4">#REF!</definedName>
    <definedName name="么么么么" localSheetId="5">#REF!</definedName>
    <definedName name="么么么么">#REF!</definedName>
    <definedName name="内蒙" localSheetId="2">#REF!</definedName>
    <definedName name="内蒙" localSheetId="3">#REF!</definedName>
    <definedName name="内蒙" localSheetId="12">#REF!</definedName>
    <definedName name="内蒙" localSheetId="13">#REF!</definedName>
    <definedName name="内蒙" localSheetId="14">#REF!</definedName>
    <definedName name="内蒙" localSheetId="10">#REF!</definedName>
    <definedName name="内蒙" localSheetId="11">#REF!</definedName>
    <definedName name="内蒙" localSheetId="15">#REF!</definedName>
    <definedName name="内蒙" localSheetId="4">#REF!</definedName>
    <definedName name="内蒙" localSheetId="5">#REF!</definedName>
    <definedName name="内蒙">#REF!</definedName>
    <definedName name="你" localSheetId="2">#REF!</definedName>
    <definedName name="你" localSheetId="3">#REF!</definedName>
    <definedName name="你" localSheetId="12">#REF!</definedName>
    <definedName name="你" localSheetId="13">#REF!</definedName>
    <definedName name="你" localSheetId="14">#REF!</definedName>
    <definedName name="你" localSheetId="10">#REF!</definedName>
    <definedName name="你" localSheetId="11">#REF!</definedName>
    <definedName name="你" localSheetId="15">#REF!</definedName>
    <definedName name="你" localSheetId="4">#REF!</definedName>
    <definedName name="你" localSheetId="5">#REF!</definedName>
    <definedName name="你">#REF!</definedName>
    <definedName name="宁波" localSheetId="2">#REF!</definedName>
    <definedName name="宁波" localSheetId="3">#REF!</definedName>
    <definedName name="宁波" localSheetId="12">#REF!</definedName>
    <definedName name="宁波" localSheetId="13">#REF!</definedName>
    <definedName name="宁波" localSheetId="14">#REF!</definedName>
    <definedName name="宁波" localSheetId="10">#REF!</definedName>
    <definedName name="宁波" localSheetId="11">#REF!</definedName>
    <definedName name="宁波" localSheetId="15">#REF!</definedName>
    <definedName name="宁波" localSheetId="4">#REF!</definedName>
    <definedName name="宁波" localSheetId="5">#REF!</definedName>
    <definedName name="宁波">#REF!</definedName>
    <definedName name="宁夏" localSheetId="2">#REF!</definedName>
    <definedName name="宁夏" localSheetId="3">#REF!</definedName>
    <definedName name="宁夏" localSheetId="12">#REF!</definedName>
    <definedName name="宁夏" localSheetId="13">#REF!</definedName>
    <definedName name="宁夏" localSheetId="14">#REF!</definedName>
    <definedName name="宁夏" localSheetId="10">#REF!</definedName>
    <definedName name="宁夏" localSheetId="11">#REF!</definedName>
    <definedName name="宁夏" localSheetId="15">#REF!</definedName>
    <definedName name="宁夏" localSheetId="4">#REF!</definedName>
    <definedName name="宁夏" localSheetId="5">#REF!</definedName>
    <definedName name="宁夏">#REF!</definedName>
    <definedName name="悄悄" localSheetId="2">#REF!</definedName>
    <definedName name="悄悄" localSheetId="3">#REF!</definedName>
    <definedName name="悄悄" localSheetId="12">#REF!</definedName>
    <definedName name="悄悄" localSheetId="13">#REF!</definedName>
    <definedName name="悄悄" localSheetId="14">#REF!</definedName>
    <definedName name="悄悄" localSheetId="10">#REF!</definedName>
    <definedName name="悄悄" localSheetId="11">#REF!</definedName>
    <definedName name="悄悄" localSheetId="15">#REF!</definedName>
    <definedName name="悄悄" localSheetId="4">#REF!</definedName>
    <definedName name="悄悄" localSheetId="5">#REF!</definedName>
    <definedName name="悄悄">#REF!</definedName>
    <definedName name="青岛" localSheetId="2">#REF!</definedName>
    <definedName name="青岛" localSheetId="3">#REF!</definedName>
    <definedName name="青岛" localSheetId="12">#REF!</definedName>
    <definedName name="青岛" localSheetId="13">#REF!</definedName>
    <definedName name="青岛" localSheetId="14">#REF!</definedName>
    <definedName name="青岛" localSheetId="10">#REF!</definedName>
    <definedName name="青岛" localSheetId="11">#REF!</definedName>
    <definedName name="青岛" localSheetId="15">#REF!</definedName>
    <definedName name="青岛" localSheetId="4">#REF!</definedName>
    <definedName name="青岛" localSheetId="5">#REF!</definedName>
    <definedName name="青岛">#REF!</definedName>
    <definedName name="青海" localSheetId="2">#REF!</definedName>
    <definedName name="青海" localSheetId="3">#REF!</definedName>
    <definedName name="青海" localSheetId="12">#REF!</definedName>
    <definedName name="青海" localSheetId="13">#REF!</definedName>
    <definedName name="青海" localSheetId="14">#REF!</definedName>
    <definedName name="青海" localSheetId="10">#REF!</definedName>
    <definedName name="青海" localSheetId="11">#REF!</definedName>
    <definedName name="青海" localSheetId="15">#REF!</definedName>
    <definedName name="青海" localSheetId="4">#REF!</definedName>
    <definedName name="青海" localSheetId="5">#REF!</definedName>
    <definedName name="青海">#REF!</definedName>
    <definedName name="全额差额比例" localSheetId="7">'[16]C01-1'!#REF!</definedName>
    <definedName name="全额差额比例" localSheetId="13">'[16]C01-1'!#REF!</definedName>
    <definedName name="全额差额比例" localSheetId="14">'[17]C01-1'!#REF!</definedName>
    <definedName name="全额差额比例" localSheetId="0">'[16]C01-1'!#REF!</definedName>
    <definedName name="全额差额比例" localSheetId="1">'[16]C01-1'!#REF!</definedName>
    <definedName name="全额差额比例" localSheetId="8">'[16]C01-1'!#REF!</definedName>
    <definedName name="全额差额比例" localSheetId="9">'[16]C01-1'!#REF!</definedName>
    <definedName name="全额差额比例" localSheetId="10">'[16]C01-1'!#REF!</definedName>
    <definedName name="全额差额比例" localSheetId="11">'[16]C01-1'!#REF!</definedName>
    <definedName name="全额差额比例" localSheetId="15">'[17]C01-1'!#REF!</definedName>
    <definedName name="全额差额比例" localSheetId="6">'[16]C01-1'!#REF!</definedName>
    <definedName name="全额差额比例" localSheetId="4">'[16]C01-1'!#REF!</definedName>
    <definedName name="全额差额比例" localSheetId="5">'[16]C01-1'!#REF!</definedName>
    <definedName name="全额差额比例">'[16]C01-1'!#REF!</definedName>
    <definedName name="全国收入累计">#N/A</definedName>
    <definedName name="日日日" localSheetId="2">#REF!</definedName>
    <definedName name="日日日" localSheetId="3">#REF!</definedName>
    <definedName name="日日日" localSheetId="12">#REF!</definedName>
    <definedName name="日日日" localSheetId="13">#REF!</definedName>
    <definedName name="日日日" localSheetId="14">#REF!</definedName>
    <definedName name="日日日" localSheetId="10">#REF!</definedName>
    <definedName name="日日日" localSheetId="11">#REF!</definedName>
    <definedName name="日日日" localSheetId="15">#REF!</definedName>
    <definedName name="日日日" localSheetId="4">#REF!</definedName>
    <definedName name="日日日" localSheetId="5">#REF!</definedName>
    <definedName name="日日日">#REF!</definedName>
    <definedName name="厦门" localSheetId="2">#REF!</definedName>
    <definedName name="厦门" localSheetId="3">#REF!</definedName>
    <definedName name="厦门" localSheetId="12">#REF!</definedName>
    <definedName name="厦门" localSheetId="13">#REF!</definedName>
    <definedName name="厦门" localSheetId="14">#REF!</definedName>
    <definedName name="厦门" localSheetId="10">#REF!</definedName>
    <definedName name="厦门" localSheetId="11">#REF!</definedName>
    <definedName name="厦门" localSheetId="15">#REF!</definedName>
    <definedName name="厦门" localSheetId="4">#REF!</definedName>
    <definedName name="厦门" localSheetId="5">#REF!</definedName>
    <definedName name="厦门">#REF!</definedName>
    <definedName name="山东" localSheetId="2">#REF!</definedName>
    <definedName name="山东" localSheetId="3">#REF!</definedName>
    <definedName name="山东" localSheetId="12">#REF!</definedName>
    <definedName name="山东" localSheetId="13">#REF!</definedName>
    <definedName name="山东" localSheetId="14">#REF!</definedName>
    <definedName name="山东" localSheetId="10">#REF!</definedName>
    <definedName name="山东" localSheetId="11">#REF!</definedName>
    <definedName name="山东" localSheetId="15">#REF!</definedName>
    <definedName name="山东" localSheetId="4">#REF!</definedName>
    <definedName name="山东" localSheetId="5">#REF!</definedName>
    <definedName name="山东">#REF!</definedName>
    <definedName name="山东地区" localSheetId="2">#REF!</definedName>
    <definedName name="山东地区" localSheetId="3">#REF!</definedName>
    <definedName name="山东地区" localSheetId="12">#REF!</definedName>
    <definedName name="山东地区" localSheetId="13">#REF!</definedName>
    <definedName name="山东地区" localSheetId="14">#REF!</definedName>
    <definedName name="山东地区" localSheetId="10">#REF!</definedName>
    <definedName name="山东地区" localSheetId="11">#REF!</definedName>
    <definedName name="山东地区" localSheetId="15">#REF!</definedName>
    <definedName name="山东地区" localSheetId="4">#REF!</definedName>
    <definedName name="山东地区" localSheetId="5">#REF!</definedName>
    <definedName name="山东地区">#REF!</definedName>
    <definedName name="山西" localSheetId="2">#REF!</definedName>
    <definedName name="山西" localSheetId="3">#REF!</definedName>
    <definedName name="山西" localSheetId="12">#REF!</definedName>
    <definedName name="山西" localSheetId="13">#REF!</definedName>
    <definedName name="山西" localSheetId="14">#REF!</definedName>
    <definedName name="山西" localSheetId="10">#REF!</definedName>
    <definedName name="山西" localSheetId="11">#REF!</definedName>
    <definedName name="山西" localSheetId="15">#REF!</definedName>
    <definedName name="山西" localSheetId="4">#REF!</definedName>
    <definedName name="山西" localSheetId="5">#REF!</definedName>
    <definedName name="山西">#REF!</definedName>
    <definedName name="陕西" localSheetId="2">#REF!</definedName>
    <definedName name="陕西" localSheetId="3">#REF!</definedName>
    <definedName name="陕西" localSheetId="12">#REF!</definedName>
    <definedName name="陕西" localSheetId="13">#REF!</definedName>
    <definedName name="陕西" localSheetId="14">#REF!</definedName>
    <definedName name="陕西" localSheetId="10">#REF!</definedName>
    <definedName name="陕西" localSheetId="11">#REF!</definedName>
    <definedName name="陕西" localSheetId="15">#REF!</definedName>
    <definedName name="陕西" localSheetId="4">#REF!</definedName>
    <definedName name="陕西" localSheetId="5">#REF!</definedName>
    <definedName name="陕西">#REF!</definedName>
    <definedName name="上海" localSheetId="2">#REF!</definedName>
    <definedName name="上海" localSheetId="3">#REF!</definedName>
    <definedName name="上海" localSheetId="12">#REF!</definedName>
    <definedName name="上海" localSheetId="13">#REF!</definedName>
    <definedName name="上海" localSheetId="14">#REF!</definedName>
    <definedName name="上海" localSheetId="10">#REF!</definedName>
    <definedName name="上海" localSheetId="11">#REF!</definedName>
    <definedName name="上海" localSheetId="15">#REF!</definedName>
    <definedName name="上海" localSheetId="4">#REF!</definedName>
    <definedName name="上海" localSheetId="5">#REF!</definedName>
    <definedName name="上海">#REF!</definedName>
    <definedName name="深圳" localSheetId="2">#REF!</definedName>
    <definedName name="深圳" localSheetId="3">#REF!</definedName>
    <definedName name="深圳" localSheetId="12">#REF!</definedName>
    <definedName name="深圳" localSheetId="13">#REF!</definedName>
    <definedName name="深圳" localSheetId="14">#REF!</definedName>
    <definedName name="深圳" localSheetId="10">#REF!</definedName>
    <definedName name="深圳" localSheetId="11">#REF!</definedName>
    <definedName name="深圳" localSheetId="15">#REF!</definedName>
    <definedName name="深圳" localSheetId="4">#REF!</definedName>
    <definedName name="深圳" localSheetId="5">#REF!</definedName>
    <definedName name="深圳">#REF!</definedName>
    <definedName name="生产列1" localSheetId="2">#REF!</definedName>
    <definedName name="生产列1" localSheetId="3">#REF!</definedName>
    <definedName name="生产列1" localSheetId="12">#REF!</definedName>
    <definedName name="生产列1" localSheetId="13">#REF!</definedName>
    <definedName name="生产列1" localSheetId="14">#REF!</definedName>
    <definedName name="生产列1" localSheetId="10">#REF!</definedName>
    <definedName name="生产列1" localSheetId="11">#REF!</definedName>
    <definedName name="生产列1" localSheetId="15">#REF!</definedName>
    <definedName name="生产列1" localSheetId="4">#REF!</definedName>
    <definedName name="生产列1" localSheetId="5">#REF!</definedName>
    <definedName name="生产列1">#REF!</definedName>
    <definedName name="生产列11" localSheetId="2">#REF!</definedName>
    <definedName name="生产列11" localSheetId="3">#REF!</definedName>
    <definedName name="生产列11" localSheetId="12">#REF!</definedName>
    <definedName name="生产列11" localSheetId="13">#REF!</definedName>
    <definedName name="生产列11" localSheetId="14">#REF!</definedName>
    <definedName name="生产列11" localSheetId="10">#REF!</definedName>
    <definedName name="生产列11" localSheetId="11">#REF!</definedName>
    <definedName name="生产列11" localSheetId="15">#REF!</definedName>
    <definedName name="生产列11" localSheetId="4">#REF!</definedName>
    <definedName name="生产列11" localSheetId="5">#REF!</definedName>
    <definedName name="生产列11">#REF!</definedName>
    <definedName name="生产列15" localSheetId="2">#REF!</definedName>
    <definedName name="生产列15" localSheetId="3">#REF!</definedName>
    <definedName name="生产列15" localSheetId="12">#REF!</definedName>
    <definedName name="生产列15" localSheetId="13">#REF!</definedName>
    <definedName name="生产列15" localSheetId="14">#REF!</definedName>
    <definedName name="生产列15" localSheetId="10">#REF!</definedName>
    <definedName name="生产列15" localSheetId="11">#REF!</definedName>
    <definedName name="生产列15" localSheetId="15">#REF!</definedName>
    <definedName name="生产列15" localSheetId="4">#REF!</definedName>
    <definedName name="生产列15" localSheetId="5">#REF!</definedName>
    <definedName name="生产列15">#REF!</definedName>
    <definedName name="生产列16" localSheetId="2">#REF!</definedName>
    <definedName name="生产列16" localSheetId="3">#REF!</definedName>
    <definedName name="生产列16" localSheetId="12">#REF!</definedName>
    <definedName name="生产列16" localSheetId="13">#REF!</definedName>
    <definedName name="生产列16" localSheetId="14">#REF!</definedName>
    <definedName name="生产列16" localSheetId="10">#REF!</definedName>
    <definedName name="生产列16" localSheetId="11">#REF!</definedName>
    <definedName name="生产列16" localSheetId="15">#REF!</definedName>
    <definedName name="生产列16" localSheetId="4">#REF!</definedName>
    <definedName name="生产列16" localSheetId="5">#REF!</definedName>
    <definedName name="生产列16">#REF!</definedName>
    <definedName name="生产列17" localSheetId="2">#REF!</definedName>
    <definedName name="生产列17" localSheetId="3">#REF!</definedName>
    <definedName name="生产列17" localSheetId="12">#REF!</definedName>
    <definedName name="生产列17" localSheetId="13">#REF!</definedName>
    <definedName name="生产列17" localSheetId="14">#REF!</definedName>
    <definedName name="生产列17" localSheetId="10">#REF!</definedName>
    <definedName name="生产列17" localSheetId="11">#REF!</definedName>
    <definedName name="生产列17" localSheetId="15">#REF!</definedName>
    <definedName name="生产列17" localSheetId="4">#REF!</definedName>
    <definedName name="生产列17" localSheetId="5">#REF!</definedName>
    <definedName name="生产列17">#REF!</definedName>
    <definedName name="生产列19" localSheetId="2">#REF!</definedName>
    <definedName name="生产列19" localSheetId="3">#REF!</definedName>
    <definedName name="生产列19" localSheetId="12">#REF!</definedName>
    <definedName name="生产列19" localSheetId="13">#REF!</definedName>
    <definedName name="生产列19" localSheetId="14">#REF!</definedName>
    <definedName name="生产列19" localSheetId="10">#REF!</definedName>
    <definedName name="生产列19" localSheetId="11">#REF!</definedName>
    <definedName name="生产列19" localSheetId="15">#REF!</definedName>
    <definedName name="生产列19" localSheetId="4">#REF!</definedName>
    <definedName name="生产列19" localSheetId="5">#REF!</definedName>
    <definedName name="生产列19">#REF!</definedName>
    <definedName name="生产列2" localSheetId="2">#REF!</definedName>
    <definedName name="生产列2" localSheetId="3">#REF!</definedName>
    <definedName name="生产列2" localSheetId="12">#REF!</definedName>
    <definedName name="生产列2" localSheetId="13">#REF!</definedName>
    <definedName name="生产列2" localSheetId="14">#REF!</definedName>
    <definedName name="生产列2" localSheetId="10">#REF!</definedName>
    <definedName name="生产列2" localSheetId="11">#REF!</definedName>
    <definedName name="生产列2" localSheetId="15">#REF!</definedName>
    <definedName name="生产列2" localSheetId="4">#REF!</definedName>
    <definedName name="生产列2" localSheetId="5">#REF!</definedName>
    <definedName name="生产列2">#REF!</definedName>
    <definedName name="生产列20" localSheetId="2">#REF!</definedName>
    <definedName name="生产列20" localSheetId="3">#REF!</definedName>
    <definedName name="生产列20" localSheetId="12">#REF!</definedName>
    <definedName name="生产列20" localSheetId="13">#REF!</definedName>
    <definedName name="生产列20" localSheetId="14">#REF!</definedName>
    <definedName name="生产列20" localSheetId="10">#REF!</definedName>
    <definedName name="生产列20" localSheetId="11">#REF!</definedName>
    <definedName name="生产列20" localSheetId="15">#REF!</definedName>
    <definedName name="生产列20" localSheetId="4">#REF!</definedName>
    <definedName name="生产列20" localSheetId="5">#REF!</definedName>
    <definedName name="生产列20">#REF!</definedName>
    <definedName name="生产列3" localSheetId="2">#REF!</definedName>
    <definedName name="生产列3" localSheetId="3">#REF!</definedName>
    <definedName name="生产列3" localSheetId="12">#REF!</definedName>
    <definedName name="生产列3" localSheetId="13">#REF!</definedName>
    <definedName name="生产列3" localSheetId="14">#REF!</definedName>
    <definedName name="生产列3" localSheetId="10">#REF!</definedName>
    <definedName name="生产列3" localSheetId="11">#REF!</definedName>
    <definedName name="生产列3" localSheetId="15">#REF!</definedName>
    <definedName name="生产列3" localSheetId="4">#REF!</definedName>
    <definedName name="生产列3" localSheetId="5">#REF!</definedName>
    <definedName name="生产列3">#REF!</definedName>
    <definedName name="生产列4" localSheetId="2">#REF!</definedName>
    <definedName name="生产列4" localSheetId="3">#REF!</definedName>
    <definedName name="生产列4" localSheetId="12">#REF!</definedName>
    <definedName name="生产列4" localSheetId="13">#REF!</definedName>
    <definedName name="生产列4" localSheetId="14">#REF!</definedName>
    <definedName name="生产列4" localSheetId="10">#REF!</definedName>
    <definedName name="生产列4" localSheetId="11">#REF!</definedName>
    <definedName name="生产列4" localSheetId="15">#REF!</definedName>
    <definedName name="生产列4" localSheetId="4">#REF!</definedName>
    <definedName name="生产列4" localSheetId="5">#REF!</definedName>
    <definedName name="生产列4">#REF!</definedName>
    <definedName name="生产列5" localSheetId="2">#REF!</definedName>
    <definedName name="生产列5" localSheetId="3">#REF!</definedName>
    <definedName name="生产列5" localSheetId="12">#REF!</definedName>
    <definedName name="生产列5" localSheetId="13">#REF!</definedName>
    <definedName name="生产列5" localSheetId="14">#REF!</definedName>
    <definedName name="生产列5" localSheetId="10">#REF!</definedName>
    <definedName name="生产列5" localSheetId="11">#REF!</definedName>
    <definedName name="生产列5" localSheetId="15">#REF!</definedName>
    <definedName name="生产列5" localSheetId="4">#REF!</definedName>
    <definedName name="生产列5" localSheetId="5">#REF!</definedName>
    <definedName name="生产列5">#REF!</definedName>
    <definedName name="生产列6" localSheetId="2">#REF!</definedName>
    <definedName name="生产列6" localSheetId="3">#REF!</definedName>
    <definedName name="生产列6" localSheetId="12">#REF!</definedName>
    <definedName name="生产列6" localSheetId="13">#REF!</definedName>
    <definedName name="生产列6" localSheetId="14">#REF!</definedName>
    <definedName name="生产列6" localSheetId="10">#REF!</definedName>
    <definedName name="生产列6" localSheetId="11">#REF!</definedName>
    <definedName name="生产列6" localSheetId="15">#REF!</definedName>
    <definedName name="生产列6" localSheetId="4">#REF!</definedName>
    <definedName name="生产列6" localSheetId="5">#REF!</definedName>
    <definedName name="生产列6">#REF!</definedName>
    <definedName name="生产列7" localSheetId="2">#REF!</definedName>
    <definedName name="生产列7" localSheetId="3">#REF!</definedName>
    <definedName name="生产列7" localSheetId="12">#REF!</definedName>
    <definedName name="生产列7" localSheetId="13">#REF!</definedName>
    <definedName name="生产列7" localSheetId="14">#REF!</definedName>
    <definedName name="生产列7" localSheetId="10">#REF!</definedName>
    <definedName name="生产列7" localSheetId="11">#REF!</definedName>
    <definedName name="生产列7" localSheetId="15">#REF!</definedName>
    <definedName name="生产列7" localSheetId="4">#REF!</definedName>
    <definedName name="生产列7" localSheetId="5">#REF!</definedName>
    <definedName name="生产列7">#REF!</definedName>
    <definedName name="生产列8" localSheetId="2">#REF!</definedName>
    <definedName name="生产列8" localSheetId="3">#REF!</definedName>
    <definedName name="生产列8" localSheetId="12">#REF!</definedName>
    <definedName name="生产列8" localSheetId="13">#REF!</definedName>
    <definedName name="生产列8" localSheetId="14">#REF!</definedName>
    <definedName name="生产列8" localSheetId="10">#REF!</definedName>
    <definedName name="生产列8" localSheetId="11">#REF!</definedName>
    <definedName name="生产列8" localSheetId="15">#REF!</definedName>
    <definedName name="生产列8" localSheetId="4">#REF!</definedName>
    <definedName name="生产列8" localSheetId="5">#REF!</definedName>
    <definedName name="生产列8">#REF!</definedName>
    <definedName name="生产列9" localSheetId="2">#REF!</definedName>
    <definedName name="生产列9" localSheetId="3">#REF!</definedName>
    <definedName name="生产列9" localSheetId="12">#REF!</definedName>
    <definedName name="生产列9" localSheetId="13">#REF!</definedName>
    <definedName name="生产列9" localSheetId="14">#REF!</definedName>
    <definedName name="生产列9" localSheetId="10">#REF!</definedName>
    <definedName name="生产列9" localSheetId="11">#REF!</definedName>
    <definedName name="生产列9" localSheetId="15">#REF!</definedName>
    <definedName name="生产列9" localSheetId="4">#REF!</definedName>
    <definedName name="生产列9" localSheetId="5">#REF!</definedName>
    <definedName name="生产列9">#REF!</definedName>
    <definedName name="生产期" localSheetId="2">#REF!</definedName>
    <definedName name="生产期" localSheetId="3">#REF!</definedName>
    <definedName name="生产期" localSheetId="12">#REF!</definedName>
    <definedName name="生产期" localSheetId="13">#REF!</definedName>
    <definedName name="生产期" localSheetId="14">#REF!</definedName>
    <definedName name="生产期" localSheetId="10">#REF!</definedName>
    <definedName name="生产期" localSheetId="11">#REF!</definedName>
    <definedName name="生产期" localSheetId="15">#REF!</definedName>
    <definedName name="生产期" localSheetId="4">#REF!</definedName>
    <definedName name="生产期" localSheetId="5">#REF!</definedName>
    <definedName name="生产期">#REF!</definedName>
    <definedName name="生产期1" localSheetId="2">#REF!</definedName>
    <definedName name="生产期1" localSheetId="3">#REF!</definedName>
    <definedName name="生产期1" localSheetId="12">#REF!</definedName>
    <definedName name="生产期1" localSheetId="13">#REF!</definedName>
    <definedName name="生产期1" localSheetId="14">#REF!</definedName>
    <definedName name="生产期1" localSheetId="10">#REF!</definedName>
    <definedName name="生产期1" localSheetId="11">#REF!</definedName>
    <definedName name="生产期1" localSheetId="15">#REF!</definedName>
    <definedName name="生产期1" localSheetId="4">#REF!</definedName>
    <definedName name="生产期1" localSheetId="5">#REF!</definedName>
    <definedName name="生产期1">#REF!</definedName>
    <definedName name="生产期11" localSheetId="2">#REF!</definedName>
    <definedName name="生产期11" localSheetId="3">#REF!</definedName>
    <definedName name="生产期11" localSheetId="12">#REF!</definedName>
    <definedName name="生产期11" localSheetId="13">#REF!</definedName>
    <definedName name="生产期11" localSheetId="14">#REF!</definedName>
    <definedName name="生产期11" localSheetId="10">#REF!</definedName>
    <definedName name="生产期11" localSheetId="11">#REF!</definedName>
    <definedName name="生产期11" localSheetId="15">#REF!</definedName>
    <definedName name="生产期11" localSheetId="4">#REF!</definedName>
    <definedName name="生产期11" localSheetId="5">#REF!</definedName>
    <definedName name="生产期11">#REF!</definedName>
    <definedName name="生产期123" localSheetId="2">#REF!</definedName>
    <definedName name="生产期123" localSheetId="3">#REF!</definedName>
    <definedName name="生产期123" localSheetId="12">#REF!</definedName>
    <definedName name="生产期123" localSheetId="13">#REF!</definedName>
    <definedName name="生产期123" localSheetId="14">#REF!</definedName>
    <definedName name="生产期123" localSheetId="10">#REF!</definedName>
    <definedName name="生产期123" localSheetId="11">#REF!</definedName>
    <definedName name="生产期123" localSheetId="15">#REF!</definedName>
    <definedName name="生产期123" localSheetId="4">#REF!</definedName>
    <definedName name="生产期123" localSheetId="5">#REF!</definedName>
    <definedName name="生产期123">#REF!</definedName>
    <definedName name="生产期15" localSheetId="2">#REF!</definedName>
    <definedName name="生产期15" localSheetId="3">#REF!</definedName>
    <definedName name="生产期15" localSheetId="12">#REF!</definedName>
    <definedName name="生产期15" localSheetId="13">#REF!</definedName>
    <definedName name="生产期15" localSheetId="14">#REF!</definedName>
    <definedName name="生产期15" localSheetId="10">#REF!</definedName>
    <definedName name="生产期15" localSheetId="11">#REF!</definedName>
    <definedName name="生产期15" localSheetId="15">#REF!</definedName>
    <definedName name="生产期15" localSheetId="4">#REF!</definedName>
    <definedName name="生产期15" localSheetId="5">#REF!</definedName>
    <definedName name="生产期15">#REF!</definedName>
    <definedName name="生产期16" localSheetId="2">#REF!</definedName>
    <definedName name="生产期16" localSheetId="3">#REF!</definedName>
    <definedName name="生产期16" localSheetId="12">#REF!</definedName>
    <definedName name="生产期16" localSheetId="13">#REF!</definedName>
    <definedName name="生产期16" localSheetId="14">#REF!</definedName>
    <definedName name="生产期16" localSheetId="10">#REF!</definedName>
    <definedName name="生产期16" localSheetId="11">#REF!</definedName>
    <definedName name="生产期16" localSheetId="15">#REF!</definedName>
    <definedName name="生产期16" localSheetId="4">#REF!</definedName>
    <definedName name="生产期16" localSheetId="5">#REF!</definedName>
    <definedName name="生产期16">#REF!</definedName>
    <definedName name="生产期17" localSheetId="2">#REF!</definedName>
    <definedName name="生产期17" localSheetId="3">#REF!</definedName>
    <definedName name="生产期17" localSheetId="12">#REF!</definedName>
    <definedName name="生产期17" localSheetId="13">#REF!</definedName>
    <definedName name="生产期17" localSheetId="14">#REF!</definedName>
    <definedName name="生产期17" localSheetId="10">#REF!</definedName>
    <definedName name="生产期17" localSheetId="11">#REF!</definedName>
    <definedName name="生产期17" localSheetId="15">#REF!</definedName>
    <definedName name="生产期17" localSheetId="4">#REF!</definedName>
    <definedName name="生产期17" localSheetId="5">#REF!</definedName>
    <definedName name="生产期17">#REF!</definedName>
    <definedName name="生产期19" localSheetId="2">#REF!</definedName>
    <definedName name="生产期19" localSheetId="3">#REF!</definedName>
    <definedName name="生产期19" localSheetId="12">#REF!</definedName>
    <definedName name="生产期19" localSheetId="13">#REF!</definedName>
    <definedName name="生产期19" localSheetId="14">#REF!</definedName>
    <definedName name="生产期19" localSheetId="10">#REF!</definedName>
    <definedName name="生产期19" localSheetId="11">#REF!</definedName>
    <definedName name="生产期19" localSheetId="15">#REF!</definedName>
    <definedName name="生产期19" localSheetId="4">#REF!</definedName>
    <definedName name="生产期19" localSheetId="5">#REF!</definedName>
    <definedName name="生产期19">#REF!</definedName>
    <definedName name="生产期2" localSheetId="2">#REF!</definedName>
    <definedName name="生产期2" localSheetId="3">#REF!</definedName>
    <definedName name="生产期2" localSheetId="12">#REF!</definedName>
    <definedName name="生产期2" localSheetId="13">#REF!</definedName>
    <definedName name="生产期2" localSheetId="14">#REF!</definedName>
    <definedName name="生产期2" localSheetId="10">#REF!</definedName>
    <definedName name="生产期2" localSheetId="11">#REF!</definedName>
    <definedName name="生产期2" localSheetId="15">#REF!</definedName>
    <definedName name="生产期2" localSheetId="4">#REF!</definedName>
    <definedName name="生产期2" localSheetId="5">#REF!</definedName>
    <definedName name="生产期2">#REF!</definedName>
    <definedName name="生产期20" localSheetId="2">#REF!</definedName>
    <definedName name="生产期20" localSheetId="3">#REF!</definedName>
    <definedName name="生产期20" localSheetId="12">#REF!</definedName>
    <definedName name="生产期20" localSheetId="13">#REF!</definedName>
    <definedName name="生产期20" localSheetId="14">#REF!</definedName>
    <definedName name="生产期20" localSheetId="10">#REF!</definedName>
    <definedName name="生产期20" localSheetId="11">#REF!</definedName>
    <definedName name="生产期20" localSheetId="15">#REF!</definedName>
    <definedName name="生产期20" localSheetId="4">#REF!</definedName>
    <definedName name="生产期20" localSheetId="5">#REF!</definedName>
    <definedName name="生产期20">#REF!</definedName>
    <definedName name="生产期3" localSheetId="2">#REF!</definedName>
    <definedName name="生产期3" localSheetId="3">#REF!</definedName>
    <definedName name="生产期3" localSheetId="12">#REF!</definedName>
    <definedName name="生产期3" localSheetId="13">#REF!</definedName>
    <definedName name="生产期3" localSheetId="14">#REF!</definedName>
    <definedName name="生产期3" localSheetId="10">#REF!</definedName>
    <definedName name="生产期3" localSheetId="11">#REF!</definedName>
    <definedName name="生产期3" localSheetId="15">#REF!</definedName>
    <definedName name="生产期3" localSheetId="4">#REF!</definedName>
    <definedName name="生产期3" localSheetId="5">#REF!</definedName>
    <definedName name="生产期3">#REF!</definedName>
    <definedName name="生产期4" localSheetId="2">#REF!</definedName>
    <definedName name="生产期4" localSheetId="3">#REF!</definedName>
    <definedName name="生产期4" localSheetId="12">#REF!</definedName>
    <definedName name="生产期4" localSheetId="13">#REF!</definedName>
    <definedName name="生产期4" localSheetId="14">#REF!</definedName>
    <definedName name="生产期4" localSheetId="10">#REF!</definedName>
    <definedName name="生产期4" localSheetId="11">#REF!</definedName>
    <definedName name="生产期4" localSheetId="15">#REF!</definedName>
    <definedName name="生产期4" localSheetId="4">#REF!</definedName>
    <definedName name="生产期4" localSheetId="5">#REF!</definedName>
    <definedName name="生产期4">#REF!</definedName>
    <definedName name="生产期5" localSheetId="2">#REF!</definedName>
    <definedName name="生产期5" localSheetId="3">#REF!</definedName>
    <definedName name="生产期5" localSheetId="12">#REF!</definedName>
    <definedName name="生产期5" localSheetId="13">#REF!</definedName>
    <definedName name="生产期5" localSheetId="14">#REF!</definedName>
    <definedName name="生产期5" localSheetId="10">#REF!</definedName>
    <definedName name="生产期5" localSheetId="11">#REF!</definedName>
    <definedName name="生产期5" localSheetId="15">#REF!</definedName>
    <definedName name="生产期5" localSheetId="4">#REF!</definedName>
    <definedName name="生产期5" localSheetId="5">#REF!</definedName>
    <definedName name="生产期5">#REF!</definedName>
    <definedName name="生产期6" localSheetId="2">#REF!</definedName>
    <definedName name="生产期6" localSheetId="3">#REF!</definedName>
    <definedName name="生产期6" localSheetId="12">#REF!</definedName>
    <definedName name="生产期6" localSheetId="13">#REF!</definedName>
    <definedName name="生产期6" localSheetId="14">#REF!</definedName>
    <definedName name="生产期6" localSheetId="10">#REF!</definedName>
    <definedName name="生产期6" localSheetId="11">#REF!</definedName>
    <definedName name="生产期6" localSheetId="15">#REF!</definedName>
    <definedName name="生产期6" localSheetId="4">#REF!</definedName>
    <definedName name="生产期6" localSheetId="5">#REF!</definedName>
    <definedName name="生产期6">#REF!</definedName>
    <definedName name="生产期7" localSheetId="2">#REF!</definedName>
    <definedName name="生产期7" localSheetId="3">#REF!</definedName>
    <definedName name="生产期7" localSheetId="12">#REF!</definedName>
    <definedName name="生产期7" localSheetId="13">#REF!</definedName>
    <definedName name="生产期7" localSheetId="14">#REF!</definedName>
    <definedName name="生产期7" localSheetId="10">#REF!</definedName>
    <definedName name="生产期7" localSheetId="11">#REF!</definedName>
    <definedName name="生产期7" localSheetId="15">#REF!</definedName>
    <definedName name="生产期7" localSheetId="4">#REF!</definedName>
    <definedName name="生产期7" localSheetId="5">#REF!</definedName>
    <definedName name="生产期7">#REF!</definedName>
    <definedName name="生产期8" localSheetId="2">#REF!</definedName>
    <definedName name="生产期8" localSheetId="3">#REF!</definedName>
    <definedName name="生产期8" localSheetId="12">#REF!</definedName>
    <definedName name="生产期8" localSheetId="13">#REF!</definedName>
    <definedName name="生产期8" localSheetId="14">#REF!</definedName>
    <definedName name="生产期8" localSheetId="10">#REF!</definedName>
    <definedName name="生产期8" localSheetId="11">#REF!</definedName>
    <definedName name="生产期8" localSheetId="15">#REF!</definedName>
    <definedName name="生产期8" localSheetId="4">#REF!</definedName>
    <definedName name="生产期8" localSheetId="5">#REF!</definedName>
    <definedName name="生产期8">#REF!</definedName>
    <definedName name="生产期9" localSheetId="2">#REF!</definedName>
    <definedName name="生产期9" localSheetId="3">#REF!</definedName>
    <definedName name="生产期9" localSheetId="12">#REF!</definedName>
    <definedName name="生产期9" localSheetId="13">#REF!</definedName>
    <definedName name="生产期9" localSheetId="14">#REF!</definedName>
    <definedName name="生产期9" localSheetId="10">#REF!</definedName>
    <definedName name="生产期9" localSheetId="11">#REF!</definedName>
    <definedName name="生产期9" localSheetId="15">#REF!</definedName>
    <definedName name="生产期9" localSheetId="4">#REF!</definedName>
    <definedName name="生产期9" localSheetId="5">#REF!</definedName>
    <definedName name="生产期9">#REF!</definedName>
    <definedName name="省级">#N/A</definedName>
    <definedName name="时代" localSheetId="2">#REF!</definedName>
    <definedName name="时代" localSheetId="3">#REF!</definedName>
    <definedName name="时代" localSheetId="12">#REF!</definedName>
    <definedName name="时代" localSheetId="13">#REF!</definedName>
    <definedName name="时代" localSheetId="14">#REF!</definedName>
    <definedName name="时代" localSheetId="10">#REF!</definedName>
    <definedName name="时代" localSheetId="11">#REF!</definedName>
    <definedName name="时代" localSheetId="15">#REF!</definedName>
    <definedName name="时代" localSheetId="4">#REF!</definedName>
    <definedName name="时代" localSheetId="5">#REF!</definedName>
    <definedName name="时代">#REF!</definedName>
    <definedName name="是" localSheetId="2">#REF!</definedName>
    <definedName name="是" localSheetId="3">#REF!</definedName>
    <definedName name="是" localSheetId="12">#REF!</definedName>
    <definedName name="是" localSheetId="13">#REF!</definedName>
    <definedName name="是" localSheetId="14">#REF!</definedName>
    <definedName name="是" localSheetId="10">#REF!</definedName>
    <definedName name="是" localSheetId="11">#REF!</definedName>
    <definedName name="是" localSheetId="15">#REF!</definedName>
    <definedName name="是" localSheetId="4">#REF!</definedName>
    <definedName name="是" localSheetId="5">#REF!</definedName>
    <definedName name="是">#REF!</definedName>
    <definedName name="是水水水水" localSheetId="2">#REF!</definedName>
    <definedName name="是水水水水" localSheetId="3">#REF!</definedName>
    <definedName name="是水水水水" localSheetId="12">#REF!</definedName>
    <definedName name="是水水水水" localSheetId="13">#REF!</definedName>
    <definedName name="是水水水水" localSheetId="14">#REF!</definedName>
    <definedName name="是水水水水" localSheetId="10">#REF!</definedName>
    <definedName name="是水水水水" localSheetId="11">#REF!</definedName>
    <definedName name="是水水水水" localSheetId="15">#REF!</definedName>
    <definedName name="是水水水水" localSheetId="4">#REF!</definedName>
    <definedName name="是水水水水" localSheetId="5">#REF!</definedName>
    <definedName name="是水水水水">#REF!</definedName>
    <definedName name="收入表">#N/A</definedName>
    <definedName name="水水水嘎嘎嘎水" localSheetId="2">#REF!</definedName>
    <definedName name="水水水嘎嘎嘎水" localSheetId="3">#REF!</definedName>
    <definedName name="水水水嘎嘎嘎水" localSheetId="12">#REF!</definedName>
    <definedName name="水水水嘎嘎嘎水" localSheetId="13">#REF!</definedName>
    <definedName name="水水水嘎嘎嘎水" localSheetId="14">#REF!</definedName>
    <definedName name="水水水嘎嘎嘎水" localSheetId="10">#REF!</definedName>
    <definedName name="水水水嘎嘎嘎水" localSheetId="11">#REF!</definedName>
    <definedName name="水水水嘎嘎嘎水" localSheetId="15">#REF!</definedName>
    <definedName name="水水水嘎嘎嘎水" localSheetId="4">#REF!</definedName>
    <definedName name="水水水嘎嘎嘎水" localSheetId="5">#REF!</definedName>
    <definedName name="水水水嘎嘎嘎水">#REF!</definedName>
    <definedName name="水水水水" localSheetId="2">#REF!</definedName>
    <definedName name="水水水水" localSheetId="3">#REF!</definedName>
    <definedName name="水水水水" localSheetId="12">#REF!</definedName>
    <definedName name="水水水水" localSheetId="13">#REF!</definedName>
    <definedName name="水水水水" localSheetId="14">#REF!</definedName>
    <definedName name="水水水水" localSheetId="10">#REF!</definedName>
    <definedName name="水水水水" localSheetId="11">#REF!</definedName>
    <definedName name="水水水水" localSheetId="15">#REF!</definedName>
    <definedName name="水水水水" localSheetId="4">#REF!</definedName>
    <definedName name="水水水水" localSheetId="5">#REF!</definedName>
    <definedName name="水水水水">#REF!</definedName>
    <definedName name="四川" localSheetId="2">#REF!</definedName>
    <definedName name="四川" localSheetId="3">#REF!</definedName>
    <definedName name="四川" localSheetId="12">#REF!</definedName>
    <definedName name="四川" localSheetId="13">#REF!</definedName>
    <definedName name="四川" localSheetId="14">#REF!</definedName>
    <definedName name="四川" localSheetId="10">#REF!</definedName>
    <definedName name="四川" localSheetId="11">#REF!</definedName>
    <definedName name="四川" localSheetId="15">#REF!</definedName>
    <definedName name="四川" localSheetId="4">#REF!</definedName>
    <definedName name="四川" localSheetId="5">#REF!</definedName>
    <definedName name="四川">#REF!</definedName>
    <definedName name="四季度" localSheetId="7">'[18]C01-1'!#REF!</definedName>
    <definedName name="四季度" localSheetId="13">'[18]C01-1'!#REF!</definedName>
    <definedName name="四季度" localSheetId="14">'[19]C01-1'!#REF!</definedName>
    <definedName name="四季度" localSheetId="0">'[18]C01-1'!#REF!</definedName>
    <definedName name="四季度" localSheetId="1">'[18]C01-1'!#REF!</definedName>
    <definedName name="四季度" localSheetId="8">'[18]C01-1'!#REF!</definedName>
    <definedName name="四季度" localSheetId="9">'[18]C01-1'!#REF!</definedName>
    <definedName name="四季度" localSheetId="10">'[18]C01-1'!#REF!</definedName>
    <definedName name="四季度" localSheetId="11">'[18]C01-1'!#REF!</definedName>
    <definedName name="四季度" localSheetId="15">'[19]C01-1'!#REF!</definedName>
    <definedName name="四季度" localSheetId="6">'[18]C01-1'!#REF!</definedName>
    <definedName name="四季度" localSheetId="4">'[18]C01-1'!#REF!</definedName>
    <definedName name="四季度" localSheetId="5">'[18]C01-1'!#REF!</definedName>
    <definedName name="四季度">'[18]C01-1'!#REF!</definedName>
    <definedName name="天津" localSheetId="2">#REF!</definedName>
    <definedName name="天津" localSheetId="3">#REF!</definedName>
    <definedName name="天津" localSheetId="12">#REF!</definedName>
    <definedName name="天津" localSheetId="13">#REF!</definedName>
    <definedName name="天津" localSheetId="14">#REF!</definedName>
    <definedName name="天津" localSheetId="10">#REF!</definedName>
    <definedName name="天津" localSheetId="11">#REF!</definedName>
    <definedName name="天津" localSheetId="15">#REF!</definedName>
    <definedName name="天津" localSheetId="4">#REF!</definedName>
    <definedName name="天津" localSheetId="5">#REF!</definedName>
    <definedName name="天津">#REF!</definedName>
    <definedName name="王分成上解测算">#N/A</definedName>
    <definedName name="位次d" localSheetId="2">[20]四月份月报!#REF!</definedName>
    <definedName name="位次d" localSheetId="3">[20]四月份月报!#REF!</definedName>
    <definedName name="位次d" localSheetId="12">[21]四月份月报!#REF!</definedName>
    <definedName name="位次d" localSheetId="13">[22]四月份月报!#REF!</definedName>
    <definedName name="位次d" localSheetId="14">[23]四月份月报!#REF!</definedName>
    <definedName name="位次d" localSheetId="10">[24]四月份月报!#REF!</definedName>
    <definedName name="位次d" localSheetId="11">[24]四月份月报!#REF!</definedName>
    <definedName name="位次d" localSheetId="15">[23]四月份月报!#REF!</definedName>
    <definedName name="位次d" localSheetId="4">[24]四月份月报!#REF!</definedName>
    <definedName name="位次d" localSheetId="5">[24]四月份月报!#REF!</definedName>
    <definedName name="位次d">[24]四月份月报!#REF!</definedName>
    <definedName name="我问问" localSheetId="2">#REF!</definedName>
    <definedName name="我问问" localSheetId="3">#REF!</definedName>
    <definedName name="我问问" localSheetId="12">#REF!</definedName>
    <definedName name="我问问" localSheetId="13">#REF!</definedName>
    <definedName name="我问问" localSheetId="14">#REF!</definedName>
    <definedName name="我问问" localSheetId="10">#REF!</definedName>
    <definedName name="我问问" localSheetId="11">#REF!</definedName>
    <definedName name="我问问" localSheetId="15">#REF!</definedName>
    <definedName name="我问问" localSheetId="4">#REF!</definedName>
    <definedName name="我问问" localSheetId="5">#REF!</definedName>
    <definedName name="我问问">#REF!</definedName>
    <definedName name="西藏" localSheetId="2">#REF!</definedName>
    <definedName name="西藏" localSheetId="3">#REF!</definedName>
    <definedName name="西藏" localSheetId="12">#REF!</definedName>
    <definedName name="西藏" localSheetId="13">#REF!</definedName>
    <definedName name="西藏" localSheetId="14">#REF!</definedName>
    <definedName name="西藏" localSheetId="10">#REF!</definedName>
    <definedName name="西藏" localSheetId="11">#REF!</definedName>
    <definedName name="西藏" localSheetId="15">#REF!</definedName>
    <definedName name="西藏" localSheetId="4">#REF!</definedName>
    <definedName name="西藏" localSheetId="5">#REF!</definedName>
    <definedName name="西藏">#REF!</definedName>
    <definedName name="新疆" localSheetId="2">#REF!</definedName>
    <definedName name="新疆" localSheetId="3">#REF!</definedName>
    <definedName name="新疆" localSheetId="12">#REF!</definedName>
    <definedName name="新疆" localSheetId="13">#REF!</definedName>
    <definedName name="新疆" localSheetId="14">#REF!</definedName>
    <definedName name="新疆" localSheetId="10">#REF!</definedName>
    <definedName name="新疆" localSheetId="11">#REF!</definedName>
    <definedName name="新疆" localSheetId="15">#REF!</definedName>
    <definedName name="新疆" localSheetId="4">#REF!</definedName>
    <definedName name="新疆" localSheetId="5">#REF!</definedName>
    <definedName name="新疆">#REF!</definedName>
    <definedName name="性别" localSheetId="14">[25]基础编码!$H$2:$H$3</definedName>
    <definedName name="性别" localSheetId="15">[25]基础编码!$H$2:$H$3</definedName>
    <definedName name="性别">[26]基础编码!$H$2:$H$3</definedName>
    <definedName name="学历" localSheetId="14">[25]基础编码!$S$2:$S$9</definedName>
    <definedName name="学历" localSheetId="15">[25]基础编码!$S$2:$S$9</definedName>
    <definedName name="学历">[26]基础编码!$S$2:$S$9</definedName>
    <definedName name="一i" localSheetId="2">#REF!</definedName>
    <definedName name="一i" localSheetId="3">#REF!</definedName>
    <definedName name="一i" localSheetId="12">#REF!</definedName>
    <definedName name="一i" localSheetId="13">#REF!</definedName>
    <definedName name="一i" localSheetId="14">#REF!</definedName>
    <definedName name="一i" localSheetId="10">#REF!</definedName>
    <definedName name="一i" localSheetId="11">#REF!</definedName>
    <definedName name="一i" localSheetId="15">#REF!</definedName>
    <definedName name="一i" localSheetId="4">#REF!</definedName>
    <definedName name="一i" localSheetId="5">#REF!</definedName>
    <definedName name="一i">#REF!</definedName>
    <definedName name="一一i" localSheetId="2">#REF!</definedName>
    <definedName name="一一i" localSheetId="3">#REF!</definedName>
    <definedName name="一一i" localSheetId="12">#REF!</definedName>
    <definedName name="一一i" localSheetId="13">#REF!</definedName>
    <definedName name="一一i" localSheetId="14">#REF!</definedName>
    <definedName name="一一i" localSheetId="10">#REF!</definedName>
    <definedName name="一一i" localSheetId="11">#REF!</definedName>
    <definedName name="一一i" localSheetId="15">#REF!</definedName>
    <definedName name="一一i" localSheetId="4">#REF!</definedName>
    <definedName name="一一i" localSheetId="5">#REF!</definedName>
    <definedName name="一一i">#REF!</definedName>
    <definedName name="云南" localSheetId="2">#REF!</definedName>
    <definedName name="云南" localSheetId="3">#REF!</definedName>
    <definedName name="云南" localSheetId="12">#REF!</definedName>
    <definedName name="云南" localSheetId="13">#REF!</definedName>
    <definedName name="云南" localSheetId="14">#REF!</definedName>
    <definedName name="云南" localSheetId="10">#REF!</definedName>
    <definedName name="云南" localSheetId="11">#REF!</definedName>
    <definedName name="云南" localSheetId="15">#REF!</definedName>
    <definedName name="云南" localSheetId="4">#REF!</definedName>
    <definedName name="云南" localSheetId="5">#REF!</definedName>
    <definedName name="云南">#REF!</definedName>
    <definedName name="啧啧啧" localSheetId="2">#REF!</definedName>
    <definedName name="啧啧啧" localSheetId="3">#REF!</definedName>
    <definedName name="啧啧啧" localSheetId="12">#REF!</definedName>
    <definedName name="啧啧啧" localSheetId="13">#REF!</definedName>
    <definedName name="啧啧啧" localSheetId="14">#REF!</definedName>
    <definedName name="啧啧啧" localSheetId="10">#REF!</definedName>
    <definedName name="啧啧啧" localSheetId="11">#REF!</definedName>
    <definedName name="啧啧啧" localSheetId="15">#REF!</definedName>
    <definedName name="啧啧啧" localSheetId="4">#REF!</definedName>
    <definedName name="啧啧啧" localSheetId="5">#REF!</definedName>
    <definedName name="啧啧啧">#REF!</definedName>
    <definedName name="浙江" localSheetId="2">#REF!</definedName>
    <definedName name="浙江" localSheetId="3">#REF!</definedName>
    <definedName name="浙江" localSheetId="12">#REF!</definedName>
    <definedName name="浙江" localSheetId="13">#REF!</definedName>
    <definedName name="浙江" localSheetId="14">#REF!</definedName>
    <definedName name="浙江" localSheetId="10">#REF!</definedName>
    <definedName name="浙江" localSheetId="11">#REF!</definedName>
    <definedName name="浙江" localSheetId="15">#REF!</definedName>
    <definedName name="浙江" localSheetId="4">#REF!</definedName>
    <definedName name="浙江" localSheetId="5">#REF!</definedName>
    <definedName name="浙江">#REF!</definedName>
    <definedName name="浙江地区" localSheetId="2">#REF!</definedName>
    <definedName name="浙江地区" localSheetId="3">#REF!</definedName>
    <definedName name="浙江地区" localSheetId="12">#REF!</definedName>
    <definedName name="浙江地区" localSheetId="13">#REF!</definedName>
    <definedName name="浙江地区" localSheetId="14">#REF!</definedName>
    <definedName name="浙江地区" localSheetId="10">#REF!</definedName>
    <definedName name="浙江地区" localSheetId="11">#REF!</definedName>
    <definedName name="浙江地区" localSheetId="15">#REF!</definedName>
    <definedName name="浙江地区" localSheetId="4">#REF!</definedName>
    <definedName name="浙江地区" localSheetId="5">#REF!</definedName>
    <definedName name="浙江地区">#REF!</definedName>
    <definedName name="支出" localSheetId="2">[27]P1012001!$A$6:$E$117</definedName>
    <definedName name="支出" localSheetId="3">[27]P1012001!$A$6:$E$117</definedName>
    <definedName name="支出" localSheetId="12">[1]P1012001!$A$6:$E$117</definedName>
    <definedName name="支出" localSheetId="13">[1]P1012001!$A$6:$E$117</definedName>
    <definedName name="支出" localSheetId="14">[28]P1012001!$A$6:$E$117</definedName>
    <definedName name="支出" localSheetId="10">[29]P1012001!$A$6:$E$117</definedName>
    <definedName name="支出" localSheetId="11">[29]P1012001!$A$6:$E$117</definedName>
    <definedName name="支出" localSheetId="15">[28]P1012001!$A$6:$E$117</definedName>
    <definedName name="支出" localSheetId="4">[29]P1012001!$A$6:$E$117</definedName>
    <definedName name="支出" localSheetId="5">[29]P1012001!$A$6:$E$117</definedName>
    <definedName name="支出">[29]P1012001!$A$6:$E$117</definedName>
    <definedName name="重庆" localSheetId="2">#REF!</definedName>
    <definedName name="重庆" localSheetId="3">#REF!</definedName>
    <definedName name="重庆" localSheetId="12">#REF!</definedName>
    <definedName name="重庆" localSheetId="13">#REF!</definedName>
    <definedName name="重庆" localSheetId="14">#REF!</definedName>
    <definedName name="重庆" localSheetId="10">#REF!</definedName>
    <definedName name="重庆" localSheetId="11">#REF!</definedName>
    <definedName name="重庆" localSheetId="15">#REF!</definedName>
    <definedName name="重庆" localSheetId="4">#REF!</definedName>
    <definedName name="重庆" localSheetId="5">#REF!</definedName>
    <definedName name="重庆">#REF!</definedName>
    <definedName name="전" localSheetId="2">#REF!</definedName>
    <definedName name="전" localSheetId="3">#REF!</definedName>
    <definedName name="전" localSheetId="12">#REF!</definedName>
    <definedName name="전" localSheetId="13">#REF!</definedName>
    <definedName name="전" localSheetId="14">#REF!</definedName>
    <definedName name="전" localSheetId="10">#REF!</definedName>
    <definedName name="전" localSheetId="11">#REF!</definedName>
    <definedName name="전" localSheetId="15">#REF!</definedName>
    <definedName name="전" localSheetId="4">#REF!</definedName>
    <definedName name="전" localSheetId="5">#REF!</definedName>
    <definedName name="전">#REF!</definedName>
    <definedName name="주택사업본부" localSheetId="2">#REF!</definedName>
    <definedName name="주택사업본부" localSheetId="3">#REF!</definedName>
    <definedName name="주택사업본부" localSheetId="12">#REF!</definedName>
    <definedName name="주택사업본부" localSheetId="13">#REF!</definedName>
    <definedName name="주택사업본부" localSheetId="14">#REF!</definedName>
    <definedName name="주택사업본부" localSheetId="10">#REF!</definedName>
    <definedName name="주택사업본부" localSheetId="11">#REF!</definedName>
    <definedName name="주택사업본부" localSheetId="15">#REF!</definedName>
    <definedName name="주택사업본부" localSheetId="4">#REF!</definedName>
    <definedName name="주택사업본부" localSheetId="5">#REF!</definedName>
    <definedName name="주택사업본부">#REF!</definedName>
    <definedName name="철구사업본부" localSheetId="2">#REF!</definedName>
    <definedName name="철구사업본부" localSheetId="3">#REF!</definedName>
    <definedName name="철구사업본부" localSheetId="12">#REF!</definedName>
    <definedName name="철구사업본부" localSheetId="13">#REF!</definedName>
    <definedName name="철구사업본부" localSheetId="14">#REF!</definedName>
    <definedName name="철구사업본부" localSheetId="10">#REF!</definedName>
    <definedName name="철구사업본부" localSheetId="11">#REF!</definedName>
    <definedName name="철구사업본부" localSheetId="15">#REF!</definedName>
    <definedName name="철구사업본부" localSheetId="4">#REF!</definedName>
    <definedName name="철구사업본부" localSheetId="5">#REF!</definedName>
    <definedName name="철구사업본부">#REF!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0"/>
  <c r="E5" i="21"/>
  <c r="E7"/>
  <c r="E10"/>
  <c r="E11"/>
  <c r="E17"/>
  <c r="E25"/>
  <c r="E26"/>
  <c r="E28"/>
  <c r="E29"/>
  <c r="E30"/>
  <c r="E31"/>
  <c r="E33"/>
  <c r="E34"/>
  <c r="E4"/>
  <c r="C4"/>
  <c r="C34" s="1"/>
  <c r="C4" i="20"/>
  <c r="C23" s="1"/>
  <c r="B34" i="21"/>
  <c r="D15" i="20"/>
  <c r="D13"/>
  <c r="D12"/>
  <c r="D10"/>
  <c r="D9"/>
  <c r="D8"/>
  <c r="B4"/>
  <c r="B23" s="1"/>
  <c r="C19" i="13"/>
  <c r="C10"/>
  <c r="C5"/>
  <c r="C4" s="1"/>
  <c r="D27" i="10"/>
  <c r="D26"/>
  <c r="D23"/>
  <c r="D22"/>
  <c r="D21"/>
  <c r="D20"/>
  <c r="D19"/>
  <c r="D18"/>
  <c r="D17"/>
  <c r="D16"/>
  <c r="D15"/>
  <c r="D14"/>
  <c r="D13"/>
  <c r="D12"/>
  <c r="D11"/>
  <c r="D10"/>
  <c r="D9"/>
  <c r="D8"/>
  <c r="D7"/>
  <c r="D5"/>
  <c r="C4"/>
  <c r="C33" s="1"/>
  <c r="D35" i="9"/>
  <c r="D31"/>
  <c r="D30"/>
  <c r="C28"/>
  <c r="D28" s="1"/>
  <c r="D27"/>
  <c r="D26"/>
  <c r="D25"/>
  <c r="D24"/>
  <c r="D23"/>
  <c r="D22"/>
  <c r="D21"/>
  <c r="D20"/>
  <c r="C20"/>
  <c r="D19"/>
  <c r="D18"/>
  <c r="D17"/>
  <c r="D16"/>
  <c r="D15"/>
  <c r="D14"/>
  <c r="D13"/>
  <c r="D12"/>
  <c r="D11"/>
  <c r="D10"/>
  <c r="D9"/>
  <c r="D8"/>
  <c r="D7"/>
  <c r="D6"/>
  <c r="C5"/>
  <c r="C4" s="1"/>
  <c r="D23" i="20" l="1"/>
  <c r="D4"/>
  <c r="D4" i="10"/>
  <c r="C37" i="9"/>
  <c r="D37" s="1"/>
  <c r="D4"/>
  <c r="D5"/>
  <c r="B33" i="10" l="1"/>
  <c r="B37" i="9"/>
  <c r="B4"/>
  <c r="D30" i="23" l="1"/>
  <c r="B30"/>
  <c r="C31" i="17"/>
  <c r="D26"/>
  <c r="D25"/>
  <c r="D23"/>
  <c r="D22"/>
  <c r="D13"/>
  <c r="D12"/>
  <c r="D11"/>
  <c r="D8"/>
  <c r="D4"/>
  <c r="C19" i="16"/>
  <c r="B19"/>
  <c r="D13"/>
  <c r="D9"/>
  <c r="D8"/>
  <c r="D7"/>
  <c r="B4"/>
  <c r="D4" s="1"/>
  <c r="C32" i="6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5"/>
  <c r="B5"/>
  <c r="B32" s="1"/>
  <c r="B30" i="5"/>
  <c r="D28"/>
  <c r="D27"/>
  <c r="D25"/>
  <c r="D24"/>
  <c r="D23"/>
  <c r="D22"/>
  <c r="D20"/>
  <c r="D18"/>
  <c r="D17"/>
  <c r="D16"/>
  <c r="D15"/>
  <c r="D14"/>
  <c r="D13"/>
  <c r="D12"/>
  <c r="D11"/>
  <c r="D10"/>
  <c r="D9"/>
  <c r="D8"/>
  <c r="D7"/>
  <c r="D6"/>
  <c r="C5"/>
  <c r="D32" i="6" l="1"/>
  <c r="D19" i="16"/>
  <c r="E5" i="6"/>
  <c r="C30" i="5"/>
  <c r="D5"/>
  <c r="G11" i="27"/>
  <c r="F11"/>
  <c r="H11" s="1"/>
  <c r="C11"/>
  <c r="B11"/>
  <c r="D11" s="1"/>
  <c r="H7"/>
  <c r="D7"/>
  <c r="H6"/>
  <c r="D6"/>
  <c r="G9" i="25"/>
  <c r="F9"/>
  <c r="C9"/>
  <c r="D9" s="1"/>
  <c r="B9"/>
  <c r="H6"/>
  <c r="D6"/>
  <c r="H5"/>
  <c r="D5"/>
  <c r="D30" i="5" l="1"/>
  <c r="H9" i="25"/>
</calcChain>
</file>

<file path=xl/sharedStrings.xml><?xml version="1.0" encoding="utf-8"?>
<sst xmlns="http://schemas.openxmlformats.org/spreadsheetml/2006/main" count="483" uniqueCount="359">
  <si>
    <t>单位：万元</t>
  </si>
  <si>
    <t>项  目</t>
  </si>
  <si>
    <t>预算数</t>
  </si>
  <si>
    <t>完成数</t>
  </si>
  <si>
    <t>为预算%</t>
  </si>
  <si>
    <t>增长%</t>
  </si>
  <si>
    <t>税收收入</t>
  </si>
  <si>
    <t>增值税</t>
  </si>
  <si>
    <t xml:space="preserve">    增值税</t>
  </si>
  <si>
    <t>企业所得税</t>
  </si>
  <si>
    <t xml:space="preserve">    企业所得税</t>
  </si>
  <si>
    <t>个人所得税</t>
  </si>
  <si>
    <t xml:space="preserve">    个人所得税</t>
  </si>
  <si>
    <t>资源税</t>
  </si>
  <si>
    <t xml:space="preserve">    资源税</t>
  </si>
  <si>
    <t>城市维护建设税</t>
  </si>
  <si>
    <t xml:space="preserve">    城市维护建设税</t>
  </si>
  <si>
    <t>房产税</t>
  </si>
  <si>
    <t xml:space="preserve">    房产税</t>
  </si>
  <si>
    <t>印花税</t>
  </si>
  <si>
    <t xml:space="preserve">    印花税</t>
  </si>
  <si>
    <t>城镇土地使用税</t>
  </si>
  <si>
    <t xml:space="preserve">    城镇土地使用税</t>
  </si>
  <si>
    <t>土地增值税</t>
  </si>
  <si>
    <t xml:space="preserve">    土地增值税</t>
  </si>
  <si>
    <t>车船税</t>
  </si>
  <si>
    <t xml:space="preserve">    车船税</t>
  </si>
  <si>
    <t>耕地占用税</t>
  </si>
  <si>
    <t xml:space="preserve">    耕地占用税</t>
  </si>
  <si>
    <t>契税</t>
  </si>
  <si>
    <t xml:space="preserve">    契税</t>
  </si>
  <si>
    <t>环境保护税</t>
  </si>
  <si>
    <t>其他税收收入</t>
  </si>
  <si>
    <t>非税收入</t>
  </si>
  <si>
    <t>国有资本经营收入</t>
  </si>
  <si>
    <t>国有资源(资产)有偿使用</t>
  </si>
  <si>
    <t xml:space="preserve">    国有资源（资产）有偿使用收入</t>
  </si>
  <si>
    <t>行政事业性收费收入</t>
  </si>
  <si>
    <t xml:space="preserve">    行政事业性收费收入</t>
  </si>
  <si>
    <t>罚没收入</t>
  </si>
  <si>
    <t xml:space="preserve">    罚没收入</t>
  </si>
  <si>
    <t>专项收入</t>
  </si>
  <si>
    <t xml:space="preserve">    专项收入</t>
  </si>
  <si>
    <t>捐赠收入</t>
  </si>
  <si>
    <t>政府住房基金收入</t>
  </si>
  <si>
    <t xml:space="preserve">    政府住房基金收入</t>
  </si>
  <si>
    <t>其他收入</t>
  </si>
  <si>
    <t xml:space="preserve">    其他收入</t>
  </si>
  <si>
    <t xml:space="preserve"> </t>
  </si>
  <si>
    <t>一般公共预算收入合计</t>
  </si>
  <si>
    <t>预算科目</t>
  </si>
  <si>
    <t>调整预算数</t>
  </si>
  <si>
    <t>为调整预算%</t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</si>
  <si>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</si>
  <si>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</si>
  <si>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</si>
  <si>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</si>
  <si>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</si>
  <si>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</si>
  <si>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</si>
  <si>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</si>
  <si>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</si>
  <si>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</si>
  <si>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</si>
  <si>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</si>
  <si>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</si>
  <si>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</si>
  <si>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</si>
  <si>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</si>
  <si>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</si>
  <si>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债务付息和发行费用支出</t>
  </si>
  <si>
    <t>灾害防治及应急管理支出</t>
  </si>
  <si>
    <t>其他支出</t>
  </si>
  <si>
    <t>预备费</t>
  </si>
  <si>
    <t>一般公共预算支出合计</t>
  </si>
  <si>
    <t>项   目</t>
  </si>
  <si>
    <t>合计</t>
  </si>
  <si>
    <t>项    目</t>
  </si>
  <si>
    <t xml:space="preserve">  1.税收收入</t>
  </si>
  <si>
    <t xml:space="preserve">    其他税收</t>
  </si>
  <si>
    <t xml:space="preserve">  2.非税收入</t>
  </si>
  <si>
    <t>二、上级补助收入</t>
  </si>
  <si>
    <t xml:space="preserve">  1.返还性收入</t>
  </si>
  <si>
    <t xml:space="preserve">  2.一般性转移支付收入</t>
  </si>
  <si>
    <t xml:space="preserve">  3.专项转移支付收入</t>
  </si>
  <si>
    <t>四、动用预算稳定调节基金</t>
  </si>
  <si>
    <t>总  计</t>
  </si>
  <si>
    <t xml:space="preserve"> 单位：万元</t>
  </si>
  <si>
    <t>为上年执行数%</t>
  </si>
  <si>
    <t>1.一般公共服务支出</t>
  </si>
  <si>
    <t>2.国防支出</t>
  </si>
  <si>
    <t>3.公共安全支出</t>
  </si>
  <si>
    <t>4.教育支出</t>
  </si>
  <si>
    <t>5.科学技术支出</t>
  </si>
  <si>
    <t>6.文化旅游体育与传媒支出</t>
  </si>
  <si>
    <t>7.社会保障和就业支出</t>
  </si>
  <si>
    <t>8.卫生健康支出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</si>
  <si>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</si>
  <si>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</si>
  <si>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</si>
  <si>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</si>
  <si>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</si>
  <si>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</si>
  <si>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15.金融支出</t>
  </si>
  <si>
    <t>16.自然资源海洋气象等支出</t>
  </si>
  <si>
    <t>17.住房保障支出</t>
  </si>
  <si>
    <t>18.粮油物资储备支出</t>
  </si>
  <si>
    <t>19.灾害防治及应急管理支出</t>
  </si>
  <si>
    <t>20.预备费</t>
  </si>
  <si>
    <t>22.其他支出</t>
  </si>
  <si>
    <t>基本支出</t>
  </si>
  <si>
    <t>项目</t>
  </si>
  <si>
    <t xml:space="preserve">    其他支出</t>
  </si>
  <si>
    <t>政府预算经济分类编码</t>
  </si>
  <si>
    <t>政府预算经济分类名称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</si>
  <si>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</si>
  <si>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</si>
  <si>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</si>
  <si>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</si>
  <si>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</si>
  <si>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</si>
  <si>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</si>
  <si>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</si>
  <si>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</si>
  <si>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</si>
  <si>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</si>
  <si>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</si>
  <si>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</si>
  <si>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</si>
  <si>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</si>
  <si>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</si>
  <si>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</si>
  <si>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</si>
  <si>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</si>
  <si>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</si>
  <si>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</si>
  <si>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</si>
  <si>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</si>
  <si>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</si>
  <si>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</si>
  <si>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</si>
  <si>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>505</t>
  </si>
  <si>
    <t>50501</t>
  </si>
  <si>
    <t>50502</t>
  </si>
  <si>
    <t>509</t>
  </si>
  <si>
    <t>对个人和家庭的补助</t>
  </si>
  <si>
    <t xml:space="preserve">    社会福利和救助</t>
  </si>
  <si>
    <t xml:space="preserve">    其他对个人和家庭补助</t>
  </si>
  <si>
    <t xml:space="preserve">                 单位：万元</t>
  </si>
  <si>
    <t>因公出国（境）费用</t>
  </si>
  <si>
    <t>公务接待费</t>
  </si>
  <si>
    <t>公务用车购置及运行费</t>
  </si>
  <si>
    <t xml:space="preserve">  其中：公务用车购置费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</si>
  <si>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其中：公务用车运行维护费</t>
    </r>
  </si>
  <si>
    <t>合    计</t>
  </si>
  <si>
    <r>
      <rPr>
        <sz val="12"/>
        <color indexed="8"/>
        <rFont val="宋体"/>
        <family val="3"/>
        <charset val="134"/>
      </rPr>
      <t xml:space="preserve">      2、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2"/>
        <color indexed="8"/>
        <rFont val="宋体"/>
        <family val="3"/>
        <charset val="134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2"/>
        <color indexed="8"/>
        <rFont val="宋体"/>
        <family val="3"/>
        <charset val="134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公务用车购置及运行费，指单位公务用车购置费及租用费、燃料费、维修费、过路过桥费、保险费、安全奖励费用等，公务用车指用于履行公务的机动车辆，包括领导干部专车、一般公务用车和执法执勤用车。</t>
    </r>
    <r>
      <rPr>
        <sz val="12"/>
        <color indexed="8"/>
        <rFont val="宋体"/>
        <family val="3"/>
        <charset val="134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</si>
  <si>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 xml:space="preserve">      单位：万元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</si>
  <si>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</si>
  <si>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</si>
  <si>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</si>
  <si>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</si>
  <si>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</si>
  <si>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小型水库移民扶助基金收入</t>
  </si>
  <si>
    <t>其他政府性基金收入</t>
  </si>
  <si>
    <t xml:space="preserve">    国家电影事业发展专项资金安排的支出</t>
  </si>
  <si>
    <t xml:space="preserve">    旅游发展基金支出</t>
  </si>
  <si>
    <t xml:space="preserve">    大中型水库移民后期扶持基金支出</t>
  </si>
  <si>
    <t xml:space="preserve">    小型水库移民扶助基金支出</t>
  </si>
  <si>
    <t xml:space="preserve">    国有土地使用权出让收入安排的支出</t>
  </si>
  <si>
    <t xml:space="preserve">    棚户区改造专项债券收入安排的支出</t>
  </si>
  <si>
    <t xml:space="preserve">    大中型水库库区基金支出</t>
  </si>
  <si>
    <t xml:space="preserve">    国家重大水利工程建设基金支出</t>
  </si>
  <si>
    <t xml:space="preserve">    车辆通行费安排的支出</t>
  </si>
  <si>
    <t xml:space="preserve">    新型墙体材料专项基金支出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</si>
  <si>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</si>
  <si>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</si>
  <si>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</si>
  <si>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 xml:space="preserve">              单位：万元</t>
  </si>
  <si>
    <t>预算数为上年完成数%</t>
  </si>
  <si>
    <t xml:space="preserve">    新型墙体材料专项基金收入</t>
  </si>
  <si>
    <t xml:space="preserve">    国有土地收益基金收入</t>
  </si>
  <si>
    <t xml:space="preserve">    农业土地开发资金收入</t>
  </si>
  <si>
    <t xml:space="preserve">    国有土地使用权出让收入</t>
  </si>
  <si>
    <t xml:space="preserve">    城市基础设施配套费收入</t>
  </si>
  <si>
    <t xml:space="preserve">    污水处理费收入</t>
  </si>
  <si>
    <t xml:space="preserve">       其他政府性基金收入</t>
  </si>
  <si>
    <t>三、上年结转收入</t>
  </si>
  <si>
    <t>四、调入资金</t>
  </si>
  <si>
    <t>五、专项债券转贷收入</t>
  </si>
  <si>
    <t>其中：使用新增专项债券安排</t>
  </si>
  <si>
    <t>预算数为上年执行数%</t>
  </si>
  <si>
    <t xml:space="preserve">  文化旅游体育与传媒支出</t>
  </si>
  <si>
    <t xml:space="preserve">        国家电影事业发展专项资金安排的支出</t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</si>
  <si>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社会保障和就业支出</t>
    </r>
  </si>
  <si>
    <t xml:space="preserve">        大中型水库移民后期扶持基金支出</t>
  </si>
  <si>
    <t xml:space="preserve">        小型水库移民扶助基金支出</t>
  </si>
  <si>
    <t xml:space="preserve">    城乡社区支出</t>
  </si>
  <si>
    <t xml:space="preserve">            国有土地使用权出让收入安排的支出</t>
  </si>
  <si>
    <t xml:space="preserve">            城市公用事业附加安排的支出</t>
  </si>
  <si>
    <t xml:space="preserve">            国有土地收益基金支出</t>
  </si>
  <si>
    <t xml:space="preserve">            城市基础设施配套费安排的支出</t>
  </si>
  <si>
    <t xml:space="preserve">            污水处理费安排的支出</t>
  </si>
  <si>
    <t xml:space="preserve">      土地储备专项债券收入安排的支出</t>
  </si>
  <si>
    <t xml:space="preserve">      棚户区改造专项债券收入安排的支出</t>
  </si>
  <si>
    <t xml:space="preserve">    交通运输支出</t>
  </si>
  <si>
    <t xml:space="preserve">            车辆通行费安排的支出</t>
  </si>
  <si>
    <t xml:space="preserve">            港口建设费安排的支出</t>
  </si>
  <si>
    <t xml:space="preserve">            民航发展基金支出</t>
  </si>
  <si>
    <t xml:space="preserve">            政府收费公路专项债券收入安排的支出</t>
  </si>
  <si>
    <t xml:space="preserve">    资源勘探信息等支出</t>
  </si>
  <si>
    <t xml:space="preserve">        新型墙体材料专项基金支出</t>
  </si>
  <si>
    <t xml:space="preserve">      其他政府性基金及对应专项债务收入安排的支出</t>
  </si>
  <si>
    <t xml:space="preserve">      彩票发行销售机构业务费安排的支出</t>
  </si>
  <si>
    <t xml:space="preserve">      彩票公益金安排的支出</t>
  </si>
  <si>
    <t xml:space="preserve">   债务付息支出</t>
  </si>
  <si>
    <t>二、上解支出</t>
  </si>
  <si>
    <t>三、结转下年支出</t>
  </si>
  <si>
    <t>四、专项债务还本支出</t>
  </si>
  <si>
    <t>五、调出资金</t>
  </si>
  <si>
    <t>收入决算数</t>
  </si>
  <si>
    <t>支出决算数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</si>
  <si>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</si>
  <si>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</si>
  <si>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</si>
  <si>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</si>
  <si>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</si>
  <si>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</si>
  <si>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</si>
  <si>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</si>
  <si>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</si>
  <si>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</si>
  <si>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</si>
  <si>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</si>
  <si>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</si>
  <si>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</si>
  <si>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</si>
  <si>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</si>
  <si>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</si>
  <si>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</si>
  <si>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</si>
  <si>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</si>
  <si>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</si>
  <si>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</si>
  <si>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</si>
  <si>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</si>
  <si>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</si>
  <si>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</si>
  <si>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</si>
  <si>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对外投资合作支出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</si>
  <si>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</si>
  <si>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</si>
  <si>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</si>
  <si>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</si>
  <si>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</si>
  <si>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</si>
  <si>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</si>
  <si>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</si>
  <si>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</si>
  <si>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本年支出合计</t>
  </si>
  <si>
    <t>国有资本经营预算上级补助收入</t>
  </si>
  <si>
    <t>调出资金</t>
  </si>
  <si>
    <t>上年结转收入</t>
  </si>
  <si>
    <t>国有资本经营预算年终结余</t>
  </si>
  <si>
    <t>收入总计</t>
  </si>
  <si>
    <t>支出总计</t>
  </si>
  <si>
    <t>收入预算数</t>
  </si>
  <si>
    <t>支出预算数</t>
  </si>
  <si>
    <t>中央专项转移支付收入</t>
  </si>
  <si>
    <t xml:space="preserve">        单位：万元</t>
  </si>
  <si>
    <t xml:space="preserve">  项  目</t>
  </si>
  <si>
    <t>收入执行情况</t>
  </si>
  <si>
    <t>支出执行情况</t>
  </si>
  <si>
    <t>年初        预算数</t>
  </si>
  <si>
    <t>为年初预算数%</t>
  </si>
  <si>
    <t>机关事业养老保险</t>
  </si>
  <si>
    <t>城乡居民社会养老保险基金</t>
  </si>
  <si>
    <t>生育保险基金</t>
  </si>
  <si>
    <t>合   计</t>
  </si>
  <si>
    <t>收入预算</t>
  </si>
  <si>
    <t>支出预算</t>
  </si>
  <si>
    <t>2022年预算</t>
  </si>
  <si>
    <t>企业职工基本养老保险基金</t>
  </si>
  <si>
    <t>一、地方政府性基金收入</t>
    <phoneticPr fontId="21" type="noConversion"/>
  </si>
  <si>
    <t>城乡居民养老保险基金</t>
  </si>
  <si>
    <t xml:space="preserve">    环境保护税</t>
    <phoneticPr fontId="21" type="noConversion"/>
  </si>
  <si>
    <t xml:space="preserve">    国有资本经营收入</t>
    <phoneticPr fontId="21" type="noConversion"/>
  </si>
  <si>
    <t>三、财政体制上解收入</t>
  </si>
  <si>
    <t>五、上年结余收入</t>
    <phoneticPr fontId="21" type="noConversion"/>
  </si>
  <si>
    <t>六、调入资金</t>
    <phoneticPr fontId="21" type="noConversion"/>
  </si>
  <si>
    <t>七、新增一般债券转贷收入</t>
    <phoneticPr fontId="21" type="noConversion"/>
  </si>
  <si>
    <t>为上年完成数%</t>
    <phoneticPr fontId="21" type="noConversion"/>
  </si>
  <si>
    <t>21.债务还本支出</t>
    <phoneticPr fontId="21" type="noConversion"/>
  </si>
  <si>
    <t>21.债务付息支出</t>
    <phoneticPr fontId="21" type="noConversion"/>
  </si>
  <si>
    <t>二、上解上级支出</t>
    <phoneticPr fontId="21" type="noConversion"/>
  </si>
  <si>
    <t>三、安排预算稳定调节基金</t>
    <phoneticPr fontId="21" type="noConversion"/>
  </si>
  <si>
    <t>四、结转下年</t>
    <phoneticPr fontId="21" type="noConversion"/>
  </si>
  <si>
    <t>一、政府性基金支出</t>
    <phoneticPr fontId="21" type="noConversion"/>
  </si>
  <si>
    <t>一、地方一般公共预算收入</t>
    <phoneticPr fontId="21" type="noConversion"/>
  </si>
  <si>
    <t>一、地方一般公共预算支出</t>
    <phoneticPr fontId="21" type="noConversion"/>
  </si>
  <si>
    <t>金额</t>
    <phoneticPr fontId="21" type="noConversion"/>
  </si>
  <si>
    <t>金额</t>
    <phoneticPr fontId="21" type="noConversion"/>
  </si>
  <si>
    <t>工资福利支出</t>
  </si>
  <si>
    <t>商品和服务支出</t>
  </si>
  <si>
    <t xml:space="preserve">    离退休费</t>
  </si>
  <si>
    <t>2022年息县政府一般债务余额情况表</t>
    <phoneticPr fontId="21" type="noConversion"/>
  </si>
  <si>
    <t>一、2022年末政府一般债务余额限额数</t>
    <phoneticPr fontId="21" type="noConversion"/>
  </si>
  <si>
    <t>二、2022年末政府一般债务余额数</t>
    <phoneticPr fontId="21" type="noConversion"/>
  </si>
  <si>
    <t>三、2022年政府一般债务发行额</t>
    <phoneticPr fontId="21" type="noConversion"/>
  </si>
  <si>
    <t>四、2022年政府一般债务还本额</t>
    <phoneticPr fontId="21" type="noConversion"/>
  </si>
  <si>
    <t>2022年息县政府专项债务余额情况表</t>
    <phoneticPr fontId="21" type="noConversion"/>
  </si>
  <si>
    <t>一、2022年末政府专项债务余额限额</t>
    <phoneticPr fontId="21" type="noConversion"/>
  </si>
  <si>
    <t>二、2022年末政府专项债务余额数</t>
    <phoneticPr fontId="21" type="noConversion"/>
  </si>
  <si>
    <t>三、2022年政府专项债务发行额</t>
    <phoneticPr fontId="21" type="noConversion"/>
  </si>
  <si>
    <t>四、2022年政府专项债务还本额</t>
    <phoneticPr fontId="21" type="noConversion"/>
  </si>
  <si>
    <t>2023年息县一般公共预算收入表</t>
    <phoneticPr fontId="21" type="noConversion"/>
  </si>
  <si>
    <r>
      <t>2023</t>
    </r>
    <r>
      <rPr>
        <b/>
        <sz val="16"/>
        <rFont val="宋体"/>
        <family val="3"/>
        <charset val="134"/>
      </rPr>
      <t>年预算数</t>
    </r>
    <phoneticPr fontId="21" type="noConversion"/>
  </si>
  <si>
    <t>2023年息县一般公共预算支出表</t>
    <phoneticPr fontId="21" type="noConversion"/>
  </si>
  <si>
    <t>2023年预算数</t>
    <phoneticPr fontId="21" type="noConversion"/>
  </si>
  <si>
    <t>2023年息县一般公共预算基本支出表
（按政府经济分类）</t>
    <phoneticPr fontId="21" type="noConversion"/>
  </si>
  <si>
    <t>2023年息县部门“三公”经费支出预算表</t>
    <phoneticPr fontId="21" type="noConversion"/>
  </si>
  <si>
    <t>2023年息县政府性基金预算收入表</t>
    <phoneticPr fontId="21" type="noConversion"/>
  </si>
  <si>
    <t>2023年息县政府性基金预算支出表</t>
    <phoneticPr fontId="21" type="noConversion"/>
  </si>
  <si>
    <t>2023年息县国有资本经营收支预算总表</t>
    <phoneticPr fontId="21" type="noConversion"/>
  </si>
  <si>
    <t>其中：再融资700万元，新增16195万元。</t>
  </si>
  <si>
    <t>备注</t>
    <phoneticPr fontId="21" type="noConversion"/>
  </si>
  <si>
    <t>含再融资20900万元，新增211200万元</t>
  </si>
  <si>
    <t>2022年息县社会保险基金预算收支执行情况表</t>
  </si>
  <si>
    <t>2023年息县社会保险基金预算收支表</t>
  </si>
  <si>
    <t>2023年预算</t>
  </si>
  <si>
    <t>2022年息县地方一般公共预算收入执行情况表</t>
  </si>
  <si>
    <t>2022年息县一般公共预算支出执行情况表</t>
  </si>
  <si>
    <t>一、地方一般公共预算支出</t>
  </si>
  <si>
    <t>国防支出</t>
  </si>
  <si>
    <t>二、上解上级支出</t>
  </si>
  <si>
    <t>三、安排预算稳定调节基金</t>
  </si>
  <si>
    <t>四、结转下年</t>
  </si>
  <si>
    <t>五、债务还本支出</t>
  </si>
  <si>
    <t>2022年息县政府性基金收入执行情况表</t>
  </si>
  <si>
    <t>一、地方政府性基金收入</t>
  </si>
  <si>
    <t>2022年息县政府性基金支出执行情况表</t>
  </si>
  <si>
    <t>一、地方政府性基金支出</t>
  </si>
  <si>
    <t>1.文化旅游体育与传媒支出</t>
  </si>
  <si>
    <t>2.社会保障和就业支出</t>
  </si>
  <si>
    <t>3.城乡社区支出</t>
  </si>
  <si>
    <t>4.农林水支出</t>
  </si>
  <si>
    <t>5、交通运输支出</t>
  </si>
  <si>
    <t>6.资源勘探信息等支出</t>
  </si>
  <si>
    <t>7.其他支出</t>
  </si>
  <si>
    <t>8.债务付息和发行费用支出</t>
  </si>
  <si>
    <r>
      <t>2022</t>
    </r>
    <r>
      <rPr>
        <b/>
        <sz val="12"/>
        <rFont val="宋体"/>
        <family val="3"/>
        <charset val="134"/>
      </rPr>
      <t>年完成数</t>
    </r>
    <phoneticPr fontId="21" type="noConversion"/>
  </si>
  <si>
    <r>
      <t>2023</t>
    </r>
    <r>
      <rPr>
        <b/>
        <sz val="12"/>
        <rFont val="宋体"/>
        <family val="3"/>
        <charset val="134"/>
      </rPr>
      <t>年预算数</t>
    </r>
    <phoneticPr fontId="21" type="noConversion"/>
  </si>
  <si>
    <t>2022年息县国有资本经营收支执行情况表</t>
  </si>
  <si>
    <t>备注：1、本表“三公”经费包括基本支出和项目支出安排的所有“三公”经费，《2023年息县一般公共预算支出表（政府支出经济分类）》中仅为基本支出安排的“三公”经费，两者口径不同。</t>
    <phoneticPr fontId="21" type="noConversion"/>
  </si>
  <si>
    <t xml:space="preserve">    国有土地收益基金安排的支出</t>
  </si>
  <si>
    <t>含再融资700万元</t>
    <phoneticPr fontId="21" type="noConversion"/>
  </si>
  <si>
    <t>含再融资20900万元</t>
    <phoneticPr fontId="21" type="noConversion"/>
  </si>
  <si>
    <r>
      <rPr>
        <b/>
        <sz val="16"/>
        <rFont val="Times New Roman"/>
        <family val="1"/>
      </rPr>
      <t>2022</t>
    </r>
    <r>
      <rPr>
        <b/>
        <sz val="16"/>
        <rFont val="宋体"/>
        <family val="3"/>
        <charset val="134"/>
      </rPr>
      <t>年完成数</t>
    </r>
  </si>
  <si>
    <t>2022年执行数</t>
  </si>
  <si>
    <t>五、专项债券转贷收入</t>
    <phoneticPr fontId="21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</si>
</sst>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#,##0_ "/>
    <numFmt numFmtId="177" formatCode="0.0_ "/>
    <numFmt numFmtId="178" formatCode="0_ "/>
    <numFmt numFmtId="179" formatCode="#,##0_);[Red]\(#,##0\)"/>
    <numFmt numFmtId="180" formatCode="_ * #,##0_ ;_ * \-#,##0_ ;_ * &quot;-&quot;??_ ;_ @_ "/>
    <numFmt numFmtId="181" formatCode="0.0%"/>
    <numFmt numFmtId="182" formatCode="0.00_ "/>
    <numFmt numFmtId="183" formatCode="0.0_);[Red]\(0.0\)"/>
    <numFmt numFmtId="184" formatCode="#,##0.00_ "/>
  </numFmts>
  <fonts count="32">
    <font>
      <sz val="9"/>
      <color indexed="8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  <font>
      <sz val="12"/>
      <name val="黑体"/>
      <family val="3"/>
      <charset val="134"/>
    </font>
    <font>
      <b/>
      <sz val="12"/>
      <name val="Times New Roman"/>
      <family val="1"/>
    </font>
    <font>
      <sz val="12"/>
      <color indexed="10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Verdana"/>
      <family val="2"/>
    </font>
    <font>
      <b/>
      <sz val="20"/>
      <name val="黑体"/>
      <family val="3"/>
      <charset val="134"/>
    </font>
    <font>
      <b/>
      <sz val="9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78" fontId="1" fillId="2" borderId="7" xfId="0" applyNumberFormat="1" applyFont="1" applyFill="1" applyBorder="1" applyAlignment="1">
      <alignment horizontal="left" vertical="center" wrapText="1"/>
    </xf>
    <xf numFmtId="178" fontId="4" fillId="2" borderId="7" xfId="0" applyNumberFormat="1" applyFont="1" applyFill="1" applyBorder="1" applyAlignment="1">
      <alignment horizontal="right" vertical="center" wrapText="1"/>
    </xf>
    <xf numFmtId="177" fontId="1" fillId="2" borderId="7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1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10" applyFont="1" applyBorder="1" applyAlignment="1">
      <alignment horizontal="center" vertical="center" wrapText="1"/>
    </xf>
    <xf numFmtId="177" fontId="1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right" vertical="center" wrapText="1"/>
    </xf>
    <xf numFmtId="0" fontId="3" fillId="0" borderId="0" xfId="18" applyFont="1"/>
    <xf numFmtId="0" fontId="3" fillId="0" borderId="0" xfId="16" applyFont="1">
      <alignment vertical="center"/>
    </xf>
    <xf numFmtId="0" fontId="1" fillId="0" borderId="0" xfId="18"/>
    <xf numFmtId="0" fontId="3" fillId="0" borderId="0" xfId="17" applyFont="1" applyAlignment="1">
      <alignment vertical="center"/>
    </xf>
    <xf numFmtId="180" fontId="3" fillId="0" borderId="0" xfId="16" applyNumberFormat="1" applyFont="1">
      <alignment vertical="center"/>
    </xf>
    <xf numFmtId="10" fontId="3" fillId="0" borderId="0" xfId="3" applyNumberFormat="1" applyFont="1" applyFill="1" applyAlignment="1">
      <alignment vertical="center"/>
    </xf>
    <xf numFmtId="0" fontId="1" fillId="0" borderId="0" xfId="15" applyProtection="1">
      <alignment vertical="center"/>
    </xf>
    <xf numFmtId="0" fontId="1" fillId="0" borderId="0" xfId="15" applyAlignment="1" applyProtection="1">
      <alignment horizontal="right" vertical="center"/>
    </xf>
    <xf numFmtId="0" fontId="1" fillId="0" borderId="0" xfId="5" applyProtection="1">
      <alignment vertical="center"/>
    </xf>
    <xf numFmtId="0" fontId="11" fillId="0" borderId="0" xfId="5" applyFont="1" applyProtection="1">
      <alignment vertical="center"/>
    </xf>
    <xf numFmtId="0" fontId="3" fillId="0" borderId="0" xfId="4" applyFont="1" applyProtection="1">
      <alignment vertical="center"/>
    </xf>
    <xf numFmtId="0" fontId="1" fillId="0" borderId="0" xfId="4" applyProtection="1">
      <alignment vertical="center"/>
    </xf>
    <xf numFmtId="0" fontId="13" fillId="0" borderId="0" xfId="4" applyFont="1" applyAlignment="1" applyProtection="1">
      <alignment horizontal="center" vertical="center"/>
    </xf>
    <xf numFmtId="0" fontId="1" fillId="0" borderId="0" xfId="4" applyAlignment="1" applyProtection="1">
      <alignment horizontal="center" vertical="center"/>
    </xf>
    <xf numFmtId="0" fontId="1" fillId="0" borderId="0" xfId="4" applyAlignment="1" applyProtection="1">
      <alignment horizontal="right" vertical="center"/>
    </xf>
    <xf numFmtId="0" fontId="11" fillId="0" borderId="0" xfId="4" applyFont="1" applyProtection="1">
      <alignment vertical="center"/>
    </xf>
    <xf numFmtId="10" fontId="1" fillId="0" borderId="0" xfId="4" applyNumberFormat="1" applyProtection="1">
      <alignment vertical="center"/>
    </xf>
    <xf numFmtId="0" fontId="1" fillId="0" borderId="0" xfId="6"/>
    <xf numFmtId="0" fontId="2" fillId="0" borderId="0" xfId="6" applyFont="1" applyAlignment="1">
      <alignment vertical="center"/>
    </xf>
    <xf numFmtId="0" fontId="14" fillId="0" borderId="0" xfId="6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3" fontId="16" fillId="0" borderId="11" xfId="0" applyNumberFormat="1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0" xfId="15" applyFont="1" applyProtection="1">
      <alignment vertical="center"/>
    </xf>
    <xf numFmtId="0" fontId="3" fillId="0" borderId="14" xfId="15" applyFont="1" applyBorder="1" applyAlignment="1" applyProtection="1">
      <alignment horizontal="center" vertical="center"/>
    </xf>
    <xf numFmtId="0" fontId="3" fillId="0" borderId="14" xfId="15" applyFont="1" applyBorder="1" applyAlignment="1" applyProtection="1">
      <alignment horizontal="center" vertical="center" wrapText="1"/>
    </xf>
    <xf numFmtId="0" fontId="8" fillId="0" borderId="14" xfId="15" applyFont="1" applyBorder="1" applyProtection="1">
      <alignment vertical="center"/>
    </xf>
    <xf numFmtId="0" fontId="4" fillId="0" borderId="13" xfId="4" applyFont="1" applyBorder="1" applyAlignment="1" applyProtection="1">
      <alignment horizontal="left" vertical="center" shrinkToFit="1"/>
    </xf>
    <xf numFmtId="3" fontId="1" fillId="0" borderId="0" xfId="5" applyNumberFormat="1" applyAlignment="1" applyProtection="1"/>
    <xf numFmtId="3" fontId="1" fillId="0" borderId="0" xfId="5" applyNumberFormat="1" applyAlignment="1" applyProtection="1">
      <alignment horizontal="center"/>
    </xf>
    <xf numFmtId="3" fontId="8" fillId="0" borderId="15" xfId="4" applyNumberFormat="1" applyFont="1" applyBorder="1" applyAlignment="1" applyProtection="1">
      <alignment horizontal="right" vertical="center" shrinkToFit="1"/>
    </xf>
    <xf numFmtId="0" fontId="8" fillId="0" borderId="16" xfId="4" applyFont="1" applyBorder="1" applyProtection="1">
      <alignment vertical="center"/>
    </xf>
    <xf numFmtId="3" fontId="9" fillId="0" borderId="0" xfId="5" applyNumberFormat="1" applyFont="1" applyAlignment="1" applyProtection="1"/>
    <xf numFmtId="3" fontId="9" fillId="0" borderId="0" xfId="5" applyNumberFormat="1" applyFont="1" applyAlignment="1" applyProtection="1">
      <alignment horizontal="center"/>
    </xf>
    <xf numFmtId="3" fontId="1" fillId="0" borderId="17" xfId="5" applyNumberFormat="1" applyBorder="1" applyAlignment="1" applyProtection="1"/>
    <xf numFmtId="3" fontId="1" fillId="0" borderId="18" xfId="5" applyNumberFormat="1" applyBorder="1" applyAlignment="1" applyProtection="1">
      <alignment horizontal="center"/>
    </xf>
    <xf numFmtId="3" fontId="1" fillId="0" borderId="18" xfId="5" applyNumberFormat="1" applyBorder="1" applyAlignment="1" applyProtection="1"/>
    <xf numFmtId="0" fontId="1" fillId="0" borderId="0" xfId="22">
      <alignment vertical="center"/>
    </xf>
    <xf numFmtId="0" fontId="3" fillId="0" borderId="0" xfId="13" applyFont="1" applyAlignment="1">
      <alignment vertical="center"/>
    </xf>
    <xf numFmtId="0" fontId="0" fillId="0" borderId="0" xfId="22" applyFont="1">
      <alignment vertical="center"/>
    </xf>
    <xf numFmtId="0" fontId="18" fillId="0" borderId="0" xfId="22" applyFont="1">
      <alignment vertical="center"/>
    </xf>
    <xf numFmtId="181" fontId="1" fillId="0" borderId="0" xfId="4" applyNumberFormat="1" applyProtection="1">
      <alignment vertical="center"/>
    </xf>
    <xf numFmtId="0" fontId="8" fillId="0" borderId="13" xfId="4" applyFont="1" applyBorder="1" applyAlignment="1" applyProtection="1">
      <alignment horizontal="center" vertical="center" shrinkToFit="1"/>
    </xf>
    <xf numFmtId="181" fontId="19" fillId="0" borderId="0" xfId="4" applyNumberFormat="1" applyFont="1" applyAlignment="1" applyProtection="1">
      <alignment horizontal="center" vertical="center" shrinkToFit="1"/>
    </xf>
    <xf numFmtId="0" fontId="14" fillId="0" borderId="13" xfId="4" applyFont="1" applyBorder="1" applyAlignment="1" applyProtection="1">
      <alignment horizontal="left" vertical="center" shrinkToFit="1"/>
    </xf>
    <xf numFmtId="0" fontId="22" fillId="0" borderId="13" xfId="4" applyFont="1" applyBorder="1" applyAlignment="1" applyProtection="1">
      <alignment horizontal="center" vertical="center" shrinkToFit="1"/>
    </xf>
    <xf numFmtId="0" fontId="1" fillId="0" borderId="9" xfId="21" applyBorder="1" applyAlignment="1">
      <alignment vertical="center" wrapText="1"/>
    </xf>
    <xf numFmtId="9" fontId="1" fillId="2" borderId="7" xfId="0" applyNumberFormat="1" applyFont="1" applyFill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right" vertical="center" wrapText="1"/>
    </xf>
    <xf numFmtId="0" fontId="23" fillId="0" borderId="15" xfId="5" applyFont="1" applyBorder="1" applyProtection="1">
      <alignment vertical="center"/>
    </xf>
    <xf numFmtId="3" fontId="24" fillId="0" borderId="15" xfId="5" applyNumberFormat="1" applyFont="1" applyBorder="1" applyProtection="1">
      <alignment vertical="center"/>
    </xf>
    <xf numFmtId="3" fontId="24" fillId="0" borderId="14" xfId="5" applyNumberFormat="1" applyFont="1" applyBorder="1" applyAlignment="1" applyProtection="1">
      <alignment horizontal="center" vertical="center" wrapText="1"/>
    </xf>
    <xf numFmtId="9" fontId="3" fillId="2" borderId="7" xfId="27" applyFont="1" applyFill="1" applyBorder="1" applyAlignment="1">
      <alignment horizontal="center" vertical="center" wrapText="1"/>
    </xf>
    <xf numFmtId="9" fontId="3" fillId="2" borderId="7" xfId="27" applyFont="1" applyFill="1" applyBorder="1" applyAlignment="1">
      <alignment horizontal="right" vertical="center" wrapText="1"/>
    </xf>
    <xf numFmtId="10" fontId="3" fillId="0" borderId="21" xfId="4" applyNumberFormat="1" applyFont="1" applyBorder="1" applyAlignment="1" applyProtection="1">
      <alignment horizontal="center" vertical="center" wrapText="1"/>
    </xf>
    <xf numFmtId="181" fontId="3" fillId="0" borderId="21" xfId="27" applyNumberFormat="1" applyFont="1" applyBorder="1" applyAlignment="1" applyProtection="1">
      <alignment horizontal="center" vertical="center" wrapText="1"/>
    </xf>
    <xf numFmtId="0" fontId="22" fillId="0" borderId="21" xfId="4" applyFont="1" applyBorder="1" applyAlignment="1" applyProtection="1">
      <alignment horizontal="left" vertical="center"/>
    </xf>
    <xf numFmtId="180" fontId="22" fillId="0" borderId="21" xfId="28" applyNumberFormat="1" applyFont="1" applyFill="1" applyBorder="1" applyAlignment="1" applyProtection="1">
      <alignment horizontal="center" vertical="center" wrapText="1"/>
    </xf>
    <xf numFmtId="180" fontId="22" fillId="0" borderId="21" xfId="28" applyNumberFormat="1" applyFont="1" applyBorder="1" applyAlignment="1" applyProtection="1">
      <alignment horizontal="center" vertical="center"/>
    </xf>
    <xf numFmtId="9" fontId="22" fillId="0" borderId="21" xfId="27" applyFont="1" applyBorder="1" applyAlignment="1" applyProtection="1">
      <alignment horizontal="right" vertical="center" wrapText="1"/>
    </xf>
    <xf numFmtId="181" fontId="22" fillId="0" borderId="21" xfId="27" applyNumberFormat="1" applyFont="1" applyBorder="1" applyAlignment="1" applyProtection="1">
      <alignment horizontal="right" vertical="center" wrapText="1"/>
    </xf>
    <xf numFmtId="181" fontId="22" fillId="0" borderId="21" xfId="4" applyNumberFormat="1" applyFont="1" applyBorder="1" applyAlignment="1" applyProtection="1">
      <alignment horizontal="right" vertical="center"/>
    </xf>
    <xf numFmtId="176" fontId="28" fillId="0" borderId="21" xfId="21" applyNumberFormat="1" applyFont="1" applyBorder="1">
      <alignment vertical="center"/>
    </xf>
    <xf numFmtId="184" fontId="28" fillId="0" borderId="21" xfId="21" applyNumberFormat="1" applyFont="1" applyBorder="1">
      <alignment vertical="center"/>
    </xf>
    <xf numFmtId="0" fontId="28" fillId="0" borderId="21" xfId="22" applyFont="1" applyBorder="1">
      <alignment vertical="center"/>
    </xf>
    <xf numFmtId="0" fontId="28" fillId="0" borderId="21" xfId="22" applyFont="1" applyBorder="1" applyAlignment="1">
      <alignment vertical="center" wrapText="1"/>
    </xf>
    <xf numFmtId="176" fontId="28" fillId="0" borderId="21" xfId="22" applyNumberFormat="1" applyFont="1" applyBorder="1" applyAlignment="1">
      <alignment horizontal="right" vertical="center" wrapText="1"/>
    </xf>
    <xf numFmtId="0" fontId="3" fillId="0" borderId="16" xfId="4" applyFont="1" applyBorder="1" applyAlignment="1" applyProtection="1">
      <alignment horizontal="center" vertical="center"/>
    </xf>
    <xf numFmtId="0" fontId="3" fillId="0" borderId="15" xfId="4" applyFont="1" applyBorder="1" applyAlignment="1" applyProtection="1">
      <alignment horizontal="center" vertical="center"/>
    </xf>
    <xf numFmtId="181" fontId="3" fillId="0" borderId="15" xfId="4" applyNumberFormat="1" applyFont="1" applyBorder="1" applyAlignment="1" applyProtection="1">
      <alignment horizontal="center" vertical="center" wrapText="1"/>
    </xf>
    <xf numFmtId="0" fontId="3" fillId="0" borderId="15" xfId="4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81" fontId="8" fillId="0" borderId="21" xfId="4" applyNumberFormat="1" applyFont="1" applyBorder="1" applyAlignment="1" applyProtection="1">
      <alignment horizontal="right" vertical="center" shrinkToFit="1"/>
    </xf>
    <xf numFmtId="0" fontId="4" fillId="0" borderId="21" xfId="4" applyFont="1" applyBorder="1" applyAlignment="1" applyProtection="1">
      <alignment horizontal="left" vertical="center" indent="1" shrinkToFit="1"/>
    </xf>
    <xf numFmtId="3" fontId="4" fillId="0" borderId="21" xfId="4" applyNumberFormat="1" applyFont="1" applyBorder="1" applyAlignment="1" applyProtection="1">
      <alignment horizontal="right" vertical="center" shrinkToFit="1"/>
    </xf>
    <xf numFmtId="0" fontId="8" fillId="0" borderId="21" xfId="4" applyFont="1" applyBorder="1" applyAlignment="1" applyProtection="1">
      <alignment vertical="center" shrinkToFit="1"/>
    </xf>
    <xf numFmtId="3" fontId="8" fillId="0" borderId="21" xfId="4" applyNumberFormat="1" applyFont="1" applyBorder="1" applyAlignment="1" applyProtection="1">
      <alignment horizontal="right" vertical="center" shrinkToFit="1"/>
    </xf>
    <xf numFmtId="181" fontId="8" fillId="3" borderId="21" xfId="4" applyNumberFormat="1" applyFont="1" applyFill="1" applyBorder="1" applyAlignment="1" applyProtection="1">
      <alignment horizontal="right" vertical="center" shrinkToFit="1"/>
    </xf>
    <xf numFmtId="10" fontId="3" fillId="0" borderId="15" xfId="4" applyNumberFormat="1" applyFont="1" applyBorder="1" applyAlignment="1" applyProtection="1">
      <alignment horizontal="center" vertical="center" wrapText="1"/>
    </xf>
    <xf numFmtId="3" fontId="14" fillId="0" borderId="21" xfId="4" applyNumberFormat="1" applyFont="1" applyBorder="1" applyAlignment="1" applyProtection="1">
      <alignment horizontal="right" vertical="center" shrinkToFit="1"/>
    </xf>
    <xf numFmtId="181" fontId="14" fillId="0" borderId="21" xfId="4" applyNumberFormat="1" applyFont="1" applyBorder="1" applyAlignment="1" applyProtection="1">
      <alignment horizontal="right" vertical="center" shrinkToFit="1"/>
    </xf>
    <xf numFmtId="3" fontId="22" fillId="0" borderId="21" xfId="15" applyNumberFormat="1" applyFont="1" applyBorder="1" applyProtection="1">
      <alignment vertical="center"/>
    </xf>
    <xf numFmtId="0" fontId="14" fillId="0" borderId="21" xfId="15" applyFont="1" applyBorder="1" applyProtection="1">
      <alignment vertical="center"/>
    </xf>
    <xf numFmtId="3" fontId="22" fillId="0" borderId="13" xfId="15" applyNumberFormat="1" applyFont="1" applyBorder="1" applyProtection="1">
      <alignment vertical="center"/>
    </xf>
    <xf numFmtId="3" fontId="22" fillId="0" borderId="21" xfId="4" applyNumberFormat="1" applyFont="1" applyBorder="1" applyAlignment="1" applyProtection="1">
      <alignment horizontal="right" vertical="center" shrinkToFit="1"/>
    </xf>
    <xf numFmtId="0" fontId="3" fillId="0" borderId="21" xfId="4" applyFont="1" applyBorder="1" applyAlignment="1" applyProtection="1">
      <alignment horizontal="center" vertical="center"/>
    </xf>
    <xf numFmtId="0" fontId="3" fillId="0" borderId="21" xfId="4" applyFont="1" applyBorder="1" applyAlignment="1" applyProtection="1">
      <alignment horizontal="center" vertical="center" wrapText="1"/>
    </xf>
    <xf numFmtId="0" fontId="3" fillId="0" borderId="21" xfId="5" applyFont="1" applyBorder="1" applyAlignment="1" applyProtection="1">
      <alignment horizontal="left" vertical="center"/>
    </xf>
    <xf numFmtId="176" fontId="3" fillId="3" borderId="21" xfId="5" applyNumberFormat="1" applyFont="1" applyFill="1" applyBorder="1" applyAlignment="1" applyProtection="1">
      <alignment horizontal="right" vertical="center" wrapText="1"/>
    </xf>
    <xf numFmtId="3" fontId="4" fillId="0" borderId="21" xfId="4" applyNumberFormat="1" applyFont="1" applyBorder="1" applyProtection="1">
      <alignment vertical="center"/>
    </xf>
    <xf numFmtId="176" fontId="4" fillId="0" borderId="21" xfId="4" applyNumberFormat="1" applyFont="1" applyBorder="1" applyAlignment="1" applyProtection="1">
      <alignment horizontal="right" vertical="center"/>
    </xf>
    <xf numFmtId="3" fontId="8" fillId="0" borderId="21" xfId="5" applyNumberFormat="1" applyFont="1" applyBorder="1" applyProtection="1">
      <alignment vertical="center"/>
    </xf>
    <xf numFmtId="0" fontId="4" fillId="0" borderId="21" xfId="4" applyFont="1" applyBorder="1" applyAlignment="1" applyProtection="1">
      <alignment horizontal="right" vertical="center"/>
    </xf>
    <xf numFmtId="10" fontId="1" fillId="0" borderId="21" xfId="4" applyNumberFormat="1" applyBorder="1" applyAlignment="1" applyProtection="1">
      <alignment horizontal="right" vertical="center"/>
    </xf>
    <xf numFmtId="0" fontId="8" fillId="0" borderId="21" xfId="4" applyFont="1" applyBorder="1" applyAlignment="1" applyProtection="1">
      <alignment horizontal="center" vertical="center"/>
    </xf>
    <xf numFmtId="0" fontId="22" fillId="0" borderId="21" xfId="4" applyFont="1" applyBorder="1" applyAlignment="1" applyProtection="1">
      <alignment horizontal="center" vertical="center"/>
    </xf>
    <xf numFmtId="3" fontId="22" fillId="0" borderId="21" xfId="4" applyNumberFormat="1" applyFont="1" applyBorder="1" applyProtection="1">
      <alignment vertical="center"/>
    </xf>
    <xf numFmtId="176" fontId="22" fillId="0" borderId="21" xfId="4" applyNumberFormat="1" applyFont="1" applyBorder="1" applyAlignment="1" applyProtection="1">
      <alignment horizontal="right" vertical="center"/>
    </xf>
    <xf numFmtId="3" fontId="14" fillId="0" borderId="21" xfId="4" applyNumberFormat="1" applyFont="1" applyBorder="1" applyProtection="1">
      <alignment vertical="center"/>
    </xf>
    <xf numFmtId="176" fontId="14" fillId="0" borderId="21" xfId="4" applyNumberFormat="1" applyFont="1" applyBorder="1" applyAlignment="1" applyProtection="1">
      <alignment horizontal="right" vertical="center"/>
    </xf>
    <xf numFmtId="0" fontId="14" fillId="0" borderId="21" xfId="4" applyFont="1" applyBorder="1" applyAlignment="1" applyProtection="1">
      <alignment horizontal="left" vertical="center"/>
    </xf>
    <xf numFmtId="0" fontId="22" fillId="0" borderId="21" xfId="15" applyFont="1" applyBorder="1" applyAlignment="1" applyProtection="1">
      <alignment horizontal="left" vertical="center"/>
    </xf>
    <xf numFmtId="0" fontId="3" fillId="0" borderId="21" xfId="11" applyFont="1" applyBorder="1" applyAlignment="1">
      <alignment horizontal="center" vertical="center" wrapText="1"/>
    </xf>
    <xf numFmtId="0" fontId="3" fillId="0" borderId="21" xfId="18" applyFont="1" applyBorder="1" applyAlignment="1">
      <alignment horizontal="center" vertical="center" wrapText="1"/>
    </xf>
    <xf numFmtId="0" fontId="7" fillId="0" borderId="21" xfId="20" applyFont="1" applyBorder="1">
      <alignment vertical="center"/>
    </xf>
    <xf numFmtId="179" fontId="3" fillId="0" borderId="21" xfId="19" applyNumberFormat="1" applyFont="1" applyBorder="1" applyAlignment="1">
      <alignment horizontal="right" vertical="center" wrapText="1"/>
    </xf>
    <xf numFmtId="0" fontId="3" fillId="0" borderId="21" xfId="11" applyFont="1" applyBorder="1" applyAlignment="1">
      <alignment horizontal="left" vertical="center"/>
    </xf>
    <xf numFmtId="176" fontId="7" fillId="0" borderId="21" xfId="23" applyNumberFormat="1" applyFont="1" applyFill="1" applyBorder="1" applyAlignment="1">
      <alignment horizontal="right" vertical="center" wrapText="1"/>
    </xf>
    <xf numFmtId="0" fontId="6" fillId="0" borderId="21" xfId="20" applyFont="1" applyBorder="1" applyAlignment="1">
      <alignment horizontal="left" vertical="center" indent="1"/>
    </xf>
    <xf numFmtId="179" fontId="1" fillId="0" borderId="21" xfId="19" applyNumberFormat="1" applyBorder="1" applyAlignment="1">
      <alignment horizontal="right" vertical="center" wrapText="1"/>
    </xf>
    <xf numFmtId="0" fontId="1" fillId="0" borderId="21" xfId="11" applyBorder="1" applyAlignment="1">
      <alignment horizontal="left" vertical="center" indent="1"/>
    </xf>
    <xf numFmtId="176" fontId="1" fillId="0" borderId="21" xfId="23" applyNumberFormat="1" applyFont="1" applyFill="1" applyBorder="1" applyAlignment="1" applyProtection="1">
      <alignment horizontal="right" vertical="center" wrapText="1"/>
    </xf>
    <xf numFmtId="0" fontId="6" fillId="3" borderId="21" xfId="20" applyFont="1" applyFill="1" applyBorder="1" applyAlignment="1">
      <alignment horizontal="left" vertical="center" wrapText="1" indent="1"/>
    </xf>
    <xf numFmtId="179" fontId="1" fillId="3" borderId="21" xfId="19" applyNumberFormat="1" applyFill="1" applyBorder="1" applyAlignment="1">
      <alignment horizontal="right" vertical="center" wrapText="1"/>
    </xf>
    <xf numFmtId="176" fontId="6" fillId="0" borderId="21" xfId="23" applyNumberFormat="1" applyFont="1" applyFill="1" applyBorder="1" applyAlignment="1">
      <alignment horizontal="right" vertical="center" wrapText="1"/>
    </xf>
    <xf numFmtId="0" fontId="3" fillId="0" borderId="21" xfId="18" applyFont="1" applyBorder="1"/>
    <xf numFmtId="0" fontId="6" fillId="0" borderId="21" xfId="20" applyFont="1" applyBorder="1" applyAlignment="1">
      <alignment horizontal="left" vertical="center" wrapText="1" indent="1"/>
    </xf>
    <xf numFmtId="0" fontId="7" fillId="0" borderId="21" xfId="20" applyFont="1" applyBorder="1" applyAlignment="1">
      <alignment horizontal="center" vertical="center"/>
    </xf>
    <xf numFmtId="0" fontId="3" fillId="0" borderId="21" xfId="11" applyFont="1" applyBorder="1" applyAlignment="1">
      <alignment horizontal="center" vertical="center"/>
    </xf>
    <xf numFmtId="0" fontId="1" fillId="0" borderId="21" xfId="18" applyBorder="1" applyAlignment="1">
      <alignment vertical="center" wrapText="1"/>
    </xf>
    <xf numFmtId="179" fontId="1" fillId="0" borderId="21" xfId="23" applyNumberFormat="1" applyFont="1" applyFill="1" applyBorder="1" applyAlignment="1">
      <alignment horizontal="right" vertical="center" wrapText="1"/>
    </xf>
    <xf numFmtId="0" fontId="1" fillId="0" borderId="21" xfId="11" applyBorder="1" applyAlignment="1">
      <alignment vertical="center"/>
    </xf>
    <xf numFmtId="176" fontId="1" fillId="0" borderId="21" xfId="23" applyNumberFormat="1" applyFont="1" applyFill="1" applyBorder="1" applyAlignment="1">
      <alignment horizontal="right" vertical="center" wrapText="1"/>
    </xf>
    <xf numFmtId="0" fontId="1" fillId="0" borderId="21" xfId="18" applyBorder="1"/>
    <xf numFmtId="0" fontId="3" fillId="0" borderId="21" xfId="16" applyFont="1" applyBorder="1" applyAlignment="1">
      <alignment horizontal="center" vertical="center"/>
    </xf>
    <xf numFmtId="176" fontId="3" fillId="0" borderId="21" xfId="23" applyNumberFormat="1" applyFont="1" applyFill="1" applyBorder="1" applyAlignment="1">
      <alignment horizontal="right" vertical="center" wrapText="1"/>
    </xf>
    <xf numFmtId="0" fontId="3" fillId="0" borderId="21" xfId="5" applyFont="1" applyBorder="1" applyAlignment="1" applyProtection="1">
      <alignment horizontal="center" vertical="center"/>
    </xf>
    <xf numFmtId="0" fontId="12" fillId="0" borderId="21" xfId="5" applyFont="1" applyBorder="1" applyAlignment="1" applyProtection="1">
      <alignment horizontal="center" vertical="center" wrapText="1"/>
    </xf>
    <xf numFmtId="0" fontId="12" fillId="0" borderId="21" xfId="5" applyFont="1" applyBorder="1" applyProtection="1">
      <alignment vertical="center"/>
    </xf>
    <xf numFmtId="3" fontId="3" fillId="0" borderId="21" xfId="5" applyNumberFormat="1" applyFont="1" applyBorder="1" applyAlignment="1" applyProtection="1">
      <alignment horizontal="center" vertical="center" wrapText="1"/>
    </xf>
    <xf numFmtId="9" fontId="8" fillId="0" borderId="21" xfId="27" applyFont="1" applyBorder="1" applyAlignment="1" applyProtection="1">
      <alignment horizontal="right" vertical="center"/>
    </xf>
    <xf numFmtId="3" fontId="10" fillId="0" borderId="21" xfId="5" applyNumberFormat="1" applyFont="1" applyBorder="1" applyProtection="1">
      <alignment vertical="center"/>
    </xf>
    <xf numFmtId="176" fontId="4" fillId="3" borderId="21" xfId="5" applyNumberFormat="1" applyFont="1" applyFill="1" applyBorder="1" applyAlignment="1" applyProtection="1">
      <alignment horizontal="right" vertical="center"/>
    </xf>
    <xf numFmtId="176" fontId="1" fillId="3" borderId="21" xfId="5" applyNumberFormat="1" applyFill="1" applyBorder="1" applyAlignment="1" applyProtection="1">
      <alignment horizontal="right" vertical="center" wrapText="1"/>
    </xf>
    <xf numFmtId="176" fontId="8" fillId="0" borderId="21" xfId="5" applyNumberFormat="1" applyFont="1" applyBorder="1" applyAlignment="1" applyProtection="1">
      <alignment horizontal="right" vertical="center"/>
    </xf>
    <xf numFmtId="3" fontId="4" fillId="0" borderId="21" xfId="5" applyNumberFormat="1" applyFont="1" applyBorder="1" applyProtection="1">
      <alignment vertical="center"/>
    </xf>
    <xf numFmtId="176" fontId="4" fillId="0" borderId="21" xfId="5" applyNumberFormat="1" applyFont="1" applyBorder="1" applyAlignment="1" applyProtection="1">
      <alignment horizontal="right" vertical="center"/>
    </xf>
    <xf numFmtId="0" fontId="8" fillId="0" borderId="21" xfId="5" applyFont="1" applyBorder="1" applyAlignment="1" applyProtection="1">
      <alignment horizontal="center" vertical="center"/>
    </xf>
    <xf numFmtId="176" fontId="3" fillId="0" borderId="21" xfId="5" applyNumberFormat="1" applyFont="1" applyBorder="1" applyAlignment="1" applyProtection="1">
      <alignment horizontal="right" vertical="center" wrapText="1"/>
    </xf>
    <xf numFmtId="3" fontId="1" fillId="0" borderId="8" xfId="5" applyNumberFormat="1" applyBorder="1" applyProtection="1">
      <alignment vertical="center"/>
    </xf>
    <xf numFmtId="3" fontId="1" fillId="0" borderId="8" xfId="5" applyNumberFormat="1" applyBorder="1" applyAlignment="1" applyProtection="1">
      <alignment horizontal="center" vertical="center"/>
    </xf>
    <xf numFmtId="3" fontId="1" fillId="0" borderId="0" xfId="5" applyNumberFormat="1" applyProtection="1">
      <alignment vertical="center"/>
    </xf>
    <xf numFmtId="3" fontId="25" fillId="0" borderId="21" xfId="5" applyNumberFormat="1" applyFont="1" applyBorder="1" applyAlignment="1" applyProtection="1">
      <alignment horizontal="center" vertical="center" wrapText="1"/>
    </xf>
    <xf numFmtId="3" fontId="24" fillId="0" borderId="21" xfId="5" applyNumberFormat="1" applyFont="1" applyBorder="1" applyAlignment="1" applyProtection="1">
      <alignment horizontal="center" vertical="center" wrapText="1"/>
    </xf>
    <xf numFmtId="3" fontId="24" fillId="0" borderId="21" xfId="5" applyNumberFormat="1" applyFont="1" applyBorder="1" applyProtection="1">
      <alignment vertical="center"/>
    </xf>
    <xf numFmtId="3" fontId="24" fillId="0" borderId="21" xfId="5" applyNumberFormat="1" applyFont="1" applyBorder="1" applyAlignment="1" applyProtection="1">
      <alignment horizontal="right" vertical="center"/>
    </xf>
    <xf numFmtId="9" fontId="24" fillId="0" borderId="21" xfId="27" applyFont="1" applyFill="1" applyBorder="1" applyAlignment="1" applyProtection="1">
      <alignment horizontal="right" vertical="center"/>
    </xf>
    <xf numFmtId="0" fontId="24" fillId="0" borderId="21" xfId="5" applyFont="1" applyBorder="1" applyProtection="1">
      <alignment vertical="center"/>
    </xf>
    <xf numFmtId="0" fontId="23" fillId="0" borderId="21" xfId="5" applyFont="1" applyBorder="1" applyProtection="1">
      <alignment vertical="center"/>
    </xf>
    <xf numFmtId="3" fontId="23" fillId="0" borderId="21" xfId="5" applyNumberFormat="1" applyFont="1" applyBorder="1" applyAlignment="1" applyProtection="1">
      <alignment horizontal="right" vertical="center"/>
    </xf>
    <xf numFmtId="1" fontId="23" fillId="0" borderId="21" xfId="5" applyNumberFormat="1" applyFont="1" applyBorder="1" applyAlignment="1" applyProtection="1">
      <alignment horizontal="left" vertical="center"/>
      <protection locked="0"/>
    </xf>
    <xf numFmtId="3" fontId="24" fillId="0" borderId="21" xfId="5" applyNumberFormat="1" applyFont="1" applyBorder="1" applyAlignment="1" applyProtection="1">
      <alignment horizontal="center" vertical="center"/>
    </xf>
    <xf numFmtId="0" fontId="1" fillId="0" borderId="8" xfId="15" applyBorder="1" applyProtection="1">
      <alignment vertical="center"/>
    </xf>
    <xf numFmtId="3" fontId="3" fillId="0" borderId="21" xfId="15" applyNumberFormat="1" applyFont="1" applyBorder="1" applyAlignment="1" applyProtection="1">
      <alignment horizontal="center" vertical="center" wrapText="1"/>
    </xf>
    <xf numFmtId="3" fontId="8" fillId="3" borderId="21" xfId="15" applyNumberFormat="1" applyFont="1" applyFill="1" applyBorder="1" applyAlignment="1" applyProtection="1">
      <alignment horizontal="right" vertical="center"/>
    </xf>
    <xf numFmtId="0" fontId="4" fillId="0" borderId="21" xfId="15" applyFont="1" applyBorder="1" applyAlignment="1" applyProtection="1">
      <alignment horizontal="left" vertical="center" indent="1" shrinkToFit="1"/>
      <protection locked="0"/>
    </xf>
    <xf numFmtId="3" fontId="4" fillId="3" borderId="21" xfId="15" applyNumberFormat="1" applyFont="1" applyFill="1" applyBorder="1" applyAlignment="1" applyProtection="1">
      <alignment horizontal="right" vertical="center"/>
    </xf>
    <xf numFmtId="9" fontId="4" fillId="0" borderId="21" xfId="27" applyFont="1" applyBorder="1" applyAlignment="1" applyProtection="1">
      <alignment horizontal="right" vertical="center"/>
    </xf>
    <xf numFmtId="0" fontId="9" fillId="3" borderId="21" xfId="15" applyFont="1" applyFill="1" applyBorder="1" applyProtection="1">
      <alignment vertical="center"/>
    </xf>
    <xf numFmtId="3" fontId="8" fillId="0" borderId="21" xfId="15" applyNumberFormat="1" applyFont="1" applyBorder="1" applyProtection="1">
      <alignment vertical="center"/>
    </xf>
    <xf numFmtId="0" fontId="8" fillId="0" borderId="21" xfId="15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14" applyFont="1" applyBorder="1" applyAlignment="1">
      <alignment horizontal="center" vertical="center" wrapText="1"/>
    </xf>
    <xf numFmtId="3" fontId="7" fillId="0" borderId="21" xfId="14" applyNumberFormat="1" applyFont="1" applyBorder="1" applyAlignment="1">
      <alignment horizontal="right" vertical="center" wrapText="1"/>
    </xf>
    <xf numFmtId="0" fontId="7" fillId="0" borderId="21" xfId="14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14" applyFont="1" applyBorder="1" applyAlignment="1">
      <alignment horizontal="left" vertical="center" wrapText="1"/>
    </xf>
    <xf numFmtId="3" fontId="6" fillId="0" borderId="21" xfId="14" applyNumberFormat="1" applyFont="1" applyBorder="1" applyAlignment="1">
      <alignment horizontal="right" vertical="center" wrapText="1"/>
    </xf>
    <xf numFmtId="1" fontId="14" fillId="0" borderId="0" xfId="6" applyNumberFormat="1" applyFont="1"/>
    <xf numFmtId="1" fontId="4" fillId="0" borderId="0" xfId="6" applyNumberFormat="1" applyFont="1" applyAlignment="1">
      <alignment vertical="center"/>
    </xf>
    <xf numFmtId="0" fontId="3" fillId="0" borderId="21" xfId="6" applyFont="1" applyBorder="1" applyAlignment="1">
      <alignment horizontal="center" vertical="center"/>
    </xf>
    <xf numFmtId="49" fontId="3" fillId="0" borderId="21" xfId="6" applyNumberFormat="1" applyFont="1" applyBorder="1" applyAlignment="1">
      <alignment horizontal="centerContinuous" vertical="center"/>
    </xf>
    <xf numFmtId="0" fontId="1" fillId="0" borderId="21" xfId="6" applyBorder="1" applyAlignment="1">
      <alignment vertical="center"/>
    </xf>
    <xf numFmtId="176" fontId="1" fillId="0" borderId="21" xfId="6" applyNumberFormat="1" applyBorder="1" applyAlignment="1">
      <alignment horizontal="right" vertical="center"/>
    </xf>
    <xf numFmtId="176" fontId="3" fillId="0" borderId="21" xfId="6" applyNumberFormat="1" applyFont="1" applyBorder="1" applyAlignment="1">
      <alignment horizontal="right" vertical="center"/>
    </xf>
    <xf numFmtId="0" fontId="3" fillId="0" borderId="21" xfId="15" applyFont="1" applyBorder="1" applyAlignment="1" applyProtection="1">
      <alignment horizontal="center" vertical="center"/>
    </xf>
    <xf numFmtId="0" fontId="9" fillId="0" borderId="21" xfId="15" applyFont="1" applyBorder="1" applyAlignment="1" applyProtection="1">
      <alignment horizontal="center" vertical="center" wrapText="1"/>
    </xf>
    <xf numFmtId="0" fontId="3" fillId="0" borderId="21" xfId="15" applyFont="1" applyBorder="1" applyAlignment="1" applyProtection="1">
      <alignment horizontal="left" vertical="center"/>
    </xf>
    <xf numFmtId="176" fontId="3" fillId="3" borderId="21" xfId="15" applyNumberFormat="1" applyFont="1" applyFill="1" applyBorder="1" applyAlignment="1" applyProtection="1">
      <alignment horizontal="right" vertical="center"/>
    </xf>
    <xf numFmtId="176" fontId="3" fillId="0" borderId="21" xfId="15" applyNumberFormat="1" applyFont="1" applyBorder="1" applyAlignment="1" applyProtection="1">
      <alignment horizontal="right" vertical="center"/>
    </xf>
    <xf numFmtId="181" fontId="8" fillId="0" borderId="21" xfId="27" applyNumberFormat="1" applyFont="1" applyFill="1" applyBorder="1" applyAlignment="1" applyProtection="1">
      <alignment horizontal="right" vertical="center"/>
    </xf>
    <xf numFmtId="3" fontId="4" fillId="0" borderId="21" xfId="15" applyNumberFormat="1" applyFont="1" applyBorder="1" applyAlignment="1" applyProtection="1">
      <alignment horizontal="left" vertical="center"/>
    </xf>
    <xf numFmtId="176" fontId="4" fillId="3" borderId="21" xfId="15" applyNumberFormat="1" applyFont="1" applyFill="1" applyBorder="1" applyAlignment="1" applyProtection="1">
      <alignment horizontal="right" vertical="center"/>
    </xf>
    <xf numFmtId="176" fontId="4" fillId="0" borderId="21" xfId="15" applyNumberFormat="1" applyFont="1" applyBorder="1" applyAlignment="1" applyProtection="1">
      <alignment horizontal="right" vertical="center"/>
    </xf>
    <xf numFmtId="3" fontId="10" fillId="0" borderId="21" xfId="15" applyNumberFormat="1" applyFont="1" applyBorder="1" applyProtection="1">
      <alignment vertical="center"/>
    </xf>
    <xf numFmtId="3" fontId="10" fillId="0" borderId="21" xfId="15" applyNumberFormat="1" applyFont="1" applyBorder="1" applyAlignment="1" applyProtection="1">
      <alignment horizontal="left" vertical="center"/>
    </xf>
    <xf numFmtId="3" fontId="4" fillId="0" borderId="21" xfId="15" applyNumberFormat="1" applyFont="1" applyBorder="1" applyProtection="1">
      <alignment vertical="center"/>
    </xf>
    <xf numFmtId="0" fontId="10" fillId="0" borderId="21" xfId="15" applyFont="1" applyBorder="1" applyAlignment="1" applyProtection="1">
      <alignment horizontal="left" vertical="center"/>
    </xf>
    <xf numFmtId="0" fontId="4" fillId="0" borderId="21" xfId="15" applyFont="1" applyBorder="1" applyAlignment="1" applyProtection="1">
      <alignment horizontal="left" vertical="center"/>
    </xf>
    <xf numFmtId="0" fontId="8" fillId="0" borderId="21" xfId="15" applyFont="1" applyBorder="1" applyAlignment="1" applyProtection="1">
      <alignment horizontal="left" vertical="center"/>
    </xf>
    <xf numFmtId="0" fontId="8" fillId="0" borderId="21" xfId="15" applyFont="1" applyBorder="1" applyAlignment="1" applyProtection="1">
      <alignment horizontal="right" vertical="center"/>
    </xf>
    <xf numFmtId="0" fontId="8" fillId="0" borderId="21" xfId="15" applyFont="1" applyBorder="1" applyAlignment="1" applyProtection="1">
      <alignment horizontal="center" vertical="center"/>
    </xf>
    <xf numFmtId="0" fontId="1" fillId="0" borderId="8" xfId="18" applyBorder="1" applyAlignment="1">
      <alignment horizontal="right" vertical="center"/>
    </xf>
    <xf numFmtId="3" fontId="14" fillId="0" borderId="21" xfId="4" applyNumberFormat="1" applyFont="1" applyBorder="1" applyAlignment="1" applyProtection="1">
      <alignment horizontal="left" vertical="center"/>
    </xf>
    <xf numFmtId="3" fontId="22" fillId="0" borderId="21" xfId="15" applyNumberFormat="1" applyFont="1" applyBorder="1" applyAlignment="1" applyProtection="1">
      <alignment horizontal="right" vertical="center"/>
    </xf>
    <xf numFmtId="180" fontId="3" fillId="0" borderId="21" xfId="28" applyNumberFormat="1" applyFont="1" applyFill="1" applyBorder="1" applyAlignment="1" applyProtection="1">
      <alignment horizontal="center" vertical="center"/>
    </xf>
    <xf numFmtId="176" fontId="1" fillId="0" borderId="21" xfId="4" applyNumberFormat="1" applyBorder="1" applyAlignment="1" applyProtection="1">
      <alignment horizontal="right" vertical="center"/>
    </xf>
    <xf numFmtId="0" fontId="1" fillId="0" borderId="21" xfId="4" applyBorder="1" applyAlignment="1" applyProtection="1">
      <alignment horizontal="right" vertical="center"/>
    </xf>
    <xf numFmtId="176" fontId="3" fillId="0" borderId="21" xfId="4" applyNumberFormat="1" applyFont="1" applyBorder="1" applyAlignment="1" applyProtection="1">
      <alignment horizontal="right" vertical="center"/>
    </xf>
    <xf numFmtId="176" fontId="22" fillId="0" borderId="21" xfId="15" applyNumberFormat="1" applyFont="1" applyBorder="1" applyAlignment="1" applyProtection="1">
      <alignment horizontal="right" vertical="center"/>
    </xf>
    <xf numFmtId="0" fontId="14" fillId="0" borderId="21" xfId="4" applyFont="1" applyBorder="1" applyAlignment="1" applyProtection="1">
      <alignment horizontal="right" vertical="center"/>
    </xf>
    <xf numFmtId="0" fontId="7" fillId="0" borderId="21" xfId="23" applyNumberFormat="1" applyFont="1" applyFill="1" applyBorder="1" applyAlignment="1">
      <alignment horizontal="right" vertical="center" wrapText="1"/>
    </xf>
    <xf numFmtId="0" fontId="24" fillId="0" borderId="2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wrapText="1"/>
    </xf>
    <xf numFmtId="3" fontId="4" fillId="0" borderId="21" xfId="15" applyNumberFormat="1" applyFont="1" applyBorder="1" applyAlignment="1" applyProtection="1">
      <alignment horizontal="right" vertical="center"/>
    </xf>
    <xf numFmtId="3" fontId="8" fillId="0" borderId="21" xfId="15" applyNumberFormat="1" applyFont="1" applyBorder="1" applyAlignment="1" applyProtection="1">
      <alignment horizontal="right" vertical="center"/>
    </xf>
    <xf numFmtId="3" fontId="8" fillId="0" borderId="21" xfId="5" applyNumberFormat="1" applyFont="1" applyBorder="1" applyAlignment="1" applyProtection="1">
      <alignment horizontal="right" vertical="center"/>
    </xf>
    <xf numFmtId="181" fontId="24" fillId="0" borderId="21" xfId="27" applyNumberFormat="1" applyFont="1" applyFill="1" applyBorder="1" applyAlignment="1" applyProtection="1">
      <alignment horizontal="right" vertical="center"/>
    </xf>
    <xf numFmtId="181" fontId="8" fillId="0" borderId="21" xfId="27" applyNumberFormat="1" applyFont="1" applyBorder="1" applyAlignment="1" applyProtection="1">
      <alignment horizontal="right" vertical="center"/>
    </xf>
    <xf numFmtId="0" fontId="29" fillId="0" borderId="0" xfId="4" applyFont="1" applyAlignment="1" applyProtection="1">
      <alignment horizontal="center" vertical="center"/>
    </xf>
    <xf numFmtId="181" fontId="29" fillId="0" borderId="0" xfId="4" applyNumberFormat="1" applyFont="1" applyAlignment="1" applyProtection="1">
      <alignment horizontal="center" vertical="center"/>
    </xf>
    <xf numFmtId="0" fontId="1" fillId="0" borderId="22" xfId="4" applyBorder="1" applyAlignment="1" applyProtection="1">
      <alignment horizontal="right" vertical="center"/>
    </xf>
    <xf numFmtId="181" fontId="1" fillId="0" borderId="22" xfId="4" applyNumberFormat="1" applyBorder="1" applyAlignment="1" applyProtection="1">
      <alignment horizontal="right" vertical="center"/>
    </xf>
    <xf numFmtId="0" fontId="3" fillId="0" borderId="19" xfId="4" applyFont="1" applyBorder="1" applyAlignment="1" applyProtection="1">
      <alignment horizontal="center" vertical="center"/>
    </xf>
    <xf numFmtId="0" fontId="3" fillId="0" borderId="16" xfId="4" applyFont="1" applyBorder="1" applyAlignment="1" applyProtection="1">
      <alignment horizontal="center" vertical="center"/>
    </xf>
    <xf numFmtId="0" fontId="3" fillId="0" borderId="14" xfId="4" applyFont="1" applyBorder="1" applyAlignment="1" applyProtection="1">
      <alignment horizontal="center" vertical="center" shrinkToFit="1"/>
    </xf>
    <xf numFmtId="0" fontId="3" fillId="0" borderId="15" xfId="4" applyFont="1" applyBorder="1" applyAlignment="1" applyProtection="1">
      <alignment horizontal="center" vertical="center" shrinkToFit="1"/>
    </xf>
    <xf numFmtId="0" fontId="3" fillId="0" borderId="14" xfId="4" applyFont="1" applyBorder="1" applyAlignment="1" applyProtection="1">
      <alignment horizontal="center" vertical="center"/>
    </xf>
    <xf numFmtId="0" fontId="3" fillId="0" borderId="15" xfId="4" applyFont="1" applyBorder="1" applyAlignment="1" applyProtection="1">
      <alignment horizontal="center" vertical="center"/>
    </xf>
    <xf numFmtId="181" fontId="3" fillId="0" borderId="20" xfId="4" applyNumberFormat="1" applyFont="1" applyBorder="1" applyAlignment="1" applyProtection="1">
      <alignment horizontal="center" vertical="center" wrapText="1"/>
    </xf>
    <xf numFmtId="181" fontId="3" fillId="0" borderId="15" xfId="4" applyNumberFormat="1" applyFont="1" applyBorder="1" applyAlignment="1" applyProtection="1">
      <alignment horizontal="center" vertical="center" wrapText="1"/>
    </xf>
    <xf numFmtId="181" fontId="30" fillId="4" borderId="20" xfId="4" applyNumberFormat="1" applyFont="1" applyFill="1" applyBorder="1" applyAlignment="1" applyProtection="1">
      <alignment horizontal="center" vertical="center" wrapText="1"/>
    </xf>
    <xf numFmtId="181" fontId="30" fillId="4" borderId="15" xfId="4" applyNumberFormat="1" applyFont="1" applyFill="1" applyBorder="1" applyAlignment="1" applyProtection="1">
      <alignment horizontal="center" vertical="center" wrapText="1"/>
    </xf>
    <xf numFmtId="0" fontId="3" fillId="0" borderId="20" xfId="4" applyFont="1" applyBorder="1" applyAlignment="1" applyProtection="1">
      <alignment horizontal="center" vertical="center" wrapText="1"/>
    </xf>
    <xf numFmtId="0" fontId="3" fillId="0" borderId="15" xfId="4" applyFont="1" applyBorder="1" applyAlignment="1" applyProtection="1">
      <alignment horizontal="center" vertical="center" wrapText="1"/>
    </xf>
    <xf numFmtId="0" fontId="3" fillId="0" borderId="14" xfId="22" applyFont="1" applyBorder="1" applyAlignment="1">
      <alignment horizontal="center" vertical="center" wrapText="1"/>
    </xf>
    <xf numFmtId="0" fontId="3" fillId="0" borderId="15" xfId="22" applyFont="1" applyBorder="1" applyAlignment="1">
      <alignment horizontal="center" vertical="center" wrapText="1"/>
    </xf>
    <xf numFmtId="0" fontId="3" fillId="0" borderId="21" xfId="22" applyFont="1" applyBorder="1" applyAlignment="1">
      <alignment horizontal="center" vertical="center"/>
    </xf>
    <xf numFmtId="0" fontId="29" fillId="0" borderId="0" xfId="9" applyFont="1" applyAlignment="1">
      <alignment horizontal="center" vertical="center"/>
    </xf>
    <xf numFmtId="183" fontId="4" fillId="0" borderId="22" xfId="22" applyNumberFormat="1" applyFont="1" applyBorder="1" applyAlignment="1">
      <alignment horizontal="right" vertical="center"/>
    </xf>
    <xf numFmtId="0" fontId="3" fillId="0" borderId="20" xfId="22" applyFont="1" applyBorder="1" applyAlignment="1">
      <alignment horizontal="center" vertical="center" wrapText="1"/>
    </xf>
    <xf numFmtId="3" fontId="2" fillId="0" borderId="0" xfId="5" applyNumberFormat="1" applyFont="1" applyAlignment="1" applyProtection="1">
      <alignment horizontal="center" vertical="center"/>
    </xf>
    <xf numFmtId="0" fontId="2" fillId="0" borderId="0" xfId="15" applyFont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6" applyFont="1" applyAlignment="1">
      <alignment horizontal="center" vertical="center"/>
    </xf>
    <xf numFmtId="182" fontId="1" fillId="0" borderId="10" xfId="6" applyNumberFormat="1" applyBorder="1" applyAlignment="1">
      <alignment horizontal="left" wrapText="1"/>
    </xf>
    <xf numFmtId="182" fontId="6" fillId="0" borderId="0" xfId="6" applyNumberFormat="1" applyFont="1" applyAlignment="1">
      <alignment horizontal="left" vertical="center" wrapText="1"/>
    </xf>
    <xf numFmtId="182" fontId="1" fillId="0" borderId="0" xfId="6" applyNumberFormat="1" applyAlignment="1">
      <alignment horizontal="left" vertical="center" wrapText="1"/>
    </xf>
    <xf numFmtId="10" fontId="29" fillId="0" borderId="0" xfId="4" applyNumberFormat="1" applyFont="1" applyAlignment="1" applyProtection="1">
      <alignment horizontal="center" vertical="center"/>
    </xf>
    <xf numFmtId="0" fontId="1" fillId="0" borderId="22" xfId="4" applyBorder="1" applyProtection="1">
      <alignment vertical="center"/>
    </xf>
    <xf numFmtId="10" fontId="1" fillId="0" borderId="22" xfId="4" applyNumberFormat="1" applyBorder="1" applyProtection="1">
      <alignment vertical="center"/>
    </xf>
    <xf numFmtId="0" fontId="31" fillId="0" borderId="0" xfId="4" applyFont="1" applyAlignment="1" applyProtection="1">
      <alignment horizontal="center" vertical="center"/>
    </xf>
    <xf numFmtId="0" fontId="14" fillId="0" borderId="22" xfId="4" applyFont="1" applyBorder="1" applyAlignment="1" applyProtection="1">
      <alignment horizontal="right" vertical="center"/>
    </xf>
    <xf numFmtId="0" fontId="2" fillId="0" borderId="0" xfId="5" applyFont="1" applyAlignment="1" applyProtection="1">
      <alignment horizontal="center" vertical="center"/>
    </xf>
    <xf numFmtId="0" fontId="1" fillId="0" borderId="8" xfId="15" applyBorder="1" applyAlignment="1" applyProtection="1">
      <alignment horizontal="center" vertical="center"/>
    </xf>
    <xf numFmtId="0" fontId="29" fillId="0" borderId="0" xfId="11" applyFont="1" applyAlignment="1">
      <alignment horizontal="center" vertical="center" wrapText="1"/>
    </xf>
    <xf numFmtId="0" fontId="1" fillId="0" borderId="0" xfId="18" applyAlignment="1">
      <alignment horizontal="right" vertical="center"/>
    </xf>
    <xf numFmtId="0" fontId="2" fillId="0" borderId="0" xfId="1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9">
    <cellStyle name="百分比" xfId="27" builtinId="5"/>
    <cellStyle name="百分比 2" xfId="3"/>
    <cellStyle name="常规" xfId="0" builtinId="0"/>
    <cellStyle name="常规 10" xfId="10"/>
    <cellStyle name="常规 11" xfId="11"/>
    <cellStyle name="常规 11 4" xfId="12"/>
    <cellStyle name="常规 15 4" xfId="9"/>
    <cellStyle name="常规 15_1.3日 2017年预算草案 - 副本 2" xfId="8"/>
    <cellStyle name="常规 16" xfId="6"/>
    <cellStyle name="常规 18" xfId="13"/>
    <cellStyle name="常规 2" xfId="14"/>
    <cellStyle name="常规 3" xfId="26"/>
    <cellStyle name="常规 30" xfId="4"/>
    <cellStyle name="常规 38" xfId="7"/>
    <cellStyle name="常规 39" xfId="1"/>
    <cellStyle name="常规 4" xfId="15"/>
    <cellStyle name="常规 40" xfId="2"/>
    <cellStyle name="常规 6" xfId="25"/>
    <cellStyle name="常规 8" xfId="5"/>
    <cellStyle name="常规_12-29日省政府常务会议材料附件 2" xfId="16"/>
    <cellStyle name="常规_2010年收入财力预测（20101011） 2" xfId="17"/>
    <cellStyle name="常规_2012年国有资本经营预算收支总表" xfId="18"/>
    <cellStyle name="常规_2012年基金收支预算草案12" xfId="19"/>
    <cellStyle name="常规_Xl0000068" xfId="20"/>
    <cellStyle name="常规_附件：2012年出口退税基数及超基数上解情况表" xfId="21"/>
    <cellStyle name="常规_附件：2012年出口退税基数及超基数上解情况表 2" xfId="22"/>
    <cellStyle name="千位分隔" xfId="28" builtinId="3"/>
    <cellStyle name="千位分隔 2 3" xfId="23"/>
    <cellStyle name="千位分隔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26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27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6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4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10.128.13.131/&#22320;&#26041;&#22788;&#20027;&#26426;/Documents%20and%20Settings/caiqiang/My%20Documents/&#21439;&#20065;&#36130;&#25919;&#22256;&#38590;&#27979;&#31639;&#26041;&#26696;/&#26041;&#26696;&#19977;&#31295;/&#26041;&#26696;&#20108;&#31295;/&#35774;&#22791;/&#21407;&#22987;/814/20%20&#36816;&#36755;&#20844;&#2149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A:\WINDOWS.000\Desktop\&#25105;&#30340;&#20844;&#25991;&#21253;\&#36213;&#21746;&#36132;&#25991;&#20214;&#22841;\&#25253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Z/Desktop/&#39044;&#31639;&#31185;&#24037;&#20316;&#65288;2022.1&#65289;/2022&#24180;&#24230;&#39044;&#31639;&#25253;&#21578;&#65288;2022.1&#65289;/&#65288;&#32534;&#21046;&#20013;&#65289;/&#20998;&#35299;&#65288;&#31038;&#20445;&#12289;&#22269;&#36164;&#12289;&#20538;&#21153;&#65289;/&#20538;&#21153;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5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E:\2018\&#20154;&#22823;&#26448;&#26009;\2017&#24180;&#20915;&#31639;&#33609;&#26696;\20180720&#23450;&#31295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&#20154;&#22823;&#26448;&#26009;/2017&#24180;&#20915;&#31639;&#33609;&#26696;/20180720&#23450;&#31295;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Budgetserver/&#39044;&#31639;&#21496;/BY/YS3/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Z/Desktop/&#39044;&#31639;&#31185;&#24037;&#20316;&#65288;2022.1&#65289;/2022&#24180;&#24230;&#39044;&#31639;&#25253;&#21578;&#65288;2022.1&#65289;/&#65288;&#32534;&#21046;&#20013;&#65289;/&#20998;&#35299;&#65288;&#31038;&#20445;&#12289;&#22269;&#36164;&#12289;&#20538;&#21153;&#65289;/&#20538;&#21153;/RecoveredExternalLink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E:\RecoveredExternalLink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K:\Documents%20and%20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SHANGHAI_LF/&#39044;&#31639;&#22788;/BY/YS3/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&#24037;&#20316;&#65288;2022.1&#65289;/2022&#24180;&#24230;&#39044;&#31639;&#25253;&#21578;&#65288;2022.1&#65289;/&#65288;&#32534;&#21046;&#20013;&#65289;/2022&#24180;&#39044;&#31639;&#33609;&#26696;&#65288;1.10&#39044;&#20272;&#65289;/RecoveredExternalLink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  <pageSetUpPr fitToPage="1"/>
  </sheetPr>
  <dimension ref="A1:E32"/>
  <sheetViews>
    <sheetView tabSelected="1" workbookViewId="0">
      <selection activeCell="H11" sqref="H11"/>
    </sheetView>
  </sheetViews>
  <sheetFormatPr defaultColWidth="9" defaultRowHeight="14.25"/>
  <cols>
    <col min="1" max="1" width="27.5" style="28" customWidth="1"/>
    <col min="2" max="2" width="17.6640625" style="28" customWidth="1"/>
    <col min="3" max="3" width="17.83203125" style="28" customWidth="1"/>
    <col min="4" max="4" width="14.5" style="62" customWidth="1"/>
    <col min="5" max="5" width="13.5" style="62" customWidth="1"/>
    <col min="6" max="16384" width="9" style="28"/>
  </cols>
  <sheetData>
    <row r="1" spans="1:5" ht="32.25" customHeight="1">
      <c r="A1" s="234" t="s">
        <v>329</v>
      </c>
      <c r="B1" s="234"/>
      <c r="C1" s="234"/>
      <c r="D1" s="235"/>
      <c r="E1" s="235"/>
    </row>
    <row r="2" spans="1:5" ht="21" customHeight="1">
      <c r="A2" s="236" t="s">
        <v>0</v>
      </c>
      <c r="B2" s="236"/>
      <c r="C2" s="236"/>
      <c r="D2" s="237"/>
      <c r="E2" s="237"/>
    </row>
    <row r="3" spans="1:5" ht="24" customHeight="1">
      <c r="A3" s="238" t="s">
        <v>1</v>
      </c>
      <c r="B3" s="240" t="s">
        <v>2</v>
      </c>
      <c r="C3" s="242" t="s">
        <v>3</v>
      </c>
      <c r="D3" s="244" t="s">
        <v>4</v>
      </c>
      <c r="E3" s="246" t="s">
        <v>5</v>
      </c>
    </row>
    <row r="4" spans="1:5" ht="24" customHeight="1">
      <c r="A4" s="239"/>
      <c r="B4" s="241"/>
      <c r="C4" s="243"/>
      <c r="D4" s="245"/>
      <c r="E4" s="247"/>
    </row>
    <row r="5" spans="1:5" ht="24" customHeight="1">
      <c r="A5" s="52" t="s">
        <v>6</v>
      </c>
      <c r="B5" s="51">
        <v>75604</v>
      </c>
      <c r="C5" s="51">
        <f>SUM(C6:C19)</f>
        <v>63808</v>
      </c>
      <c r="D5" s="96">
        <f>C5/B5</f>
        <v>0.84397650917940847</v>
      </c>
      <c r="E5" s="96">
        <v>-4.335832083958021E-2</v>
      </c>
    </row>
    <row r="6" spans="1:5" ht="24" customHeight="1">
      <c r="A6" s="97" t="s">
        <v>7</v>
      </c>
      <c r="B6" s="98">
        <v>24260</v>
      </c>
      <c r="C6" s="98">
        <v>17232</v>
      </c>
      <c r="D6" s="96">
        <f t="shared" ref="D6:D30" si="0">C6/B6</f>
        <v>0.71030502885408076</v>
      </c>
      <c r="E6" s="96">
        <v>-0.11303273625694873</v>
      </c>
    </row>
    <row r="7" spans="1:5" ht="24" customHeight="1">
      <c r="A7" s="97" t="s">
        <v>9</v>
      </c>
      <c r="B7" s="98">
        <v>6150</v>
      </c>
      <c r="C7" s="98">
        <v>4347</v>
      </c>
      <c r="D7" s="96">
        <f t="shared" si="0"/>
        <v>0.70682926829268289</v>
      </c>
      <c r="E7" s="96">
        <v>-0.13337320574162678</v>
      </c>
    </row>
    <row r="8" spans="1:5" ht="24" customHeight="1">
      <c r="A8" s="97" t="s">
        <v>11</v>
      </c>
      <c r="B8" s="98">
        <v>1160</v>
      </c>
      <c r="C8" s="98">
        <v>762</v>
      </c>
      <c r="D8" s="96">
        <f t="shared" si="0"/>
        <v>0.65689655172413797</v>
      </c>
      <c r="E8" s="96">
        <v>-5.2219321148825066E-3</v>
      </c>
    </row>
    <row r="9" spans="1:5" ht="24" customHeight="1">
      <c r="A9" s="97" t="s">
        <v>13</v>
      </c>
      <c r="B9" s="98">
        <v>1300</v>
      </c>
      <c r="C9" s="98">
        <v>1383</v>
      </c>
      <c r="D9" s="96">
        <f t="shared" si="0"/>
        <v>1.0638461538461539</v>
      </c>
      <c r="E9" s="96">
        <v>0.16610455311973019</v>
      </c>
    </row>
    <row r="10" spans="1:5" ht="24" customHeight="1">
      <c r="A10" s="97" t="s">
        <v>15</v>
      </c>
      <c r="B10" s="98">
        <v>2400</v>
      </c>
      <c r="C10" s="98">
        <v>1765</v>
      </c>
      <c r="D10" s="96">
        <f t="shared" si="0"/>
        <v>0.73541666666666672</v>
      </c>
      <c r="E10" s="96">
        <v>-9.9949005609382968E-2</v>
      </c>
    </row>
    <row r="11" spans="1:5" ht="24" customHeight="1">
      <c r="A11" s="97" t="s">
        <v>17</v>
      </c>
      <c r="B11" s="98">
        <v>590</v>
      </c>
      <c r="C11" s="98">
        <v>1355</v>
      </c>
      <c r="D11" s="96">
        <f t="shared" si="0"/>
        <v>2.2966101694915255</v>
      </c>
      <c r="E11" s="96">
        <v>1.3855633802816902</v>
      </c>
    </row>
    <row r="12" spans="1:5" ht="24" customHeight="1">
      <c r="A12" s="97" t="s">
        <v>19</v>
      </c>
      <c r="B12" s="98">
        <v>830</v>
      </c>
      <c r="C12" s="98">
        <v>1207</v>
      </c>
      <c r="D12" s="96">
        <f t="shared" si="0"/>
        <v>1.4542168674698794</v>
      </c>
      <c r="E12" s="96">
        <v>0.45246690734055356</v>
      </c>
    </row>
    <row r="13" spans="1:5" ht="24" customHeight="1">
      <c r="A13" s="97" t="s">
        <v>21</v>
      </c>
      <c r="B13" s="98">
        <v>2000</v>
      </c>
      <c r="C13" s="98">
        <v>2969</v>
      </c>
      <c r="D13" s="96">
        <f t="shared" si="0"/>
        <v>1.4844999999999999</v>
      </c>
      <c r="E13" s="96">
        <v>0.33258527827648116</v>
      </c>
    </row>
    <row r="14" spans="1:5" ht="24" customHeight="1">
      <c r="A14" s="97" t="s">
        <v>23</v>
      </c>
      <c r="B14" s="98">
        <v>7800</v>
      </c>
      <c r="C14" s="98">
        <v>3508</v>
      </c>
      <c r="D14" s="96">
        <f t="shared" si="0"/>
        <v>0.44974358974358974</v>
      </c>
      <c r="E14" s="96">
        <v>-0.46491763270286762</v>
      </c>
    </row>
    <row r="15" spans="1:5" ht="24" customHeight="1">
      <c r="A15" s="97" t="s">
        <v>25</v>
      </c>
      <c r="B15" s="98">
        <v>1030</v>
      </c>
      <c r="C15" s="98">
        <v>1069</v>
      </c>
      <c r="D15" s="96">
        <f t="shared" si="0"/>
        <v>1.0378640776699029</v>
      </c>
      <c r="E15" s="96">
        <v>0.15567567567567567</v>
      </c>
    </row>
    <row r="16" spans="1:5" ht="24" customHeight="1">
      <c r="A16" s="97" t="s">
        <v>27</v>
      </c>
      <c r="B16" s="98">
        <v>14000</v>
      </c>
      <c r="C16" s="98">
        <v>24192</v>
      </c>
      <c r="D16" s="96">
        <f t="shared" si="0"/>
        <v>1.728</v>
      </c>
      <c r="E16" s="96">
        <v>0.73705751418108711</v>
      </c>
    </row>
    <row r="17" spans="1:5" ht="24" customHeight="1">
      <c r="A17" s="97" t="s">
        <v>29</v>
      </c>
      <c r="B17" s="98">
        <v>14000</v>
      </c>
      <c r="C17" s="98">
        <v>3790</v>
      </c>
      <c r="D17" s="96">
        <f t="shared" si="0"/>
        <v>0.27071428571428574</v>
      </c>
      <c r="E17" s="96">
        <v>-0.71424262987257781</v>
      </c>
    </row>
    <row r="18" spans="1:5" ht="24" customHeight="1">
      <c r="A18" s="97" t="s">
        <v>31</v>
      </c>
      <c r="B18" s="98">
        <v>84</v>
      </c>
      <c r="C18" s="98">
        <v>53</v>
      </c>
      <c r="D18" s="96">
        <f t="shared" si="0"/>
        <v>0.63095238095238093</v>
      </c>
      <c r="E18" s="96">
        <v>0.20454545454545456</v>
      </c>
    </row>
    <row r="19" spans="1:5" ht="24" customHeight="1">
      <c r="A19" s="97" t="s">
        <v>32</v>
      </c>
      <c r="B19" s="98"/>
      <c r="C19" s="98">
        <v>176</v>
      </c>
      <c r="D19" s="96"/>
      <c r="E19" s="96">
        <v>175</v>
      </c>
    </row>
    <row r="20" spans="1:5" ht="24" customHeight="1">
      <c r="A20" s="99" t="s">
        <v>33</v>
      </c>
      <c r="B20" s="100">
        <v>32402</v>
      </c>
      <c r="C20" s="100">
        <v>36808</v>
      </c>
      <c r="D20" s="96">
        <f t="shared" si="0"/>
        <v>1.135979260539473</v>
      </c>
      <c r="E20" s="96">
        <v>4.5919527165264831E-2</v>
      </c>
    </row>
    <row r="21" spans="1:5" ht="24" customHeight="1">
      <c r="A21" s="97" t="s">
        <v>34</v>
      </c>
      <c r="B21" s="98"/>
      <c r="C21" s="98">
        <v>1222</v>
      </c>
      <c r="D21" s="101" t="s">
        <v>48</v>
      </c>
      <c r="E21" s="101" t="s">
        <v>48</v>
      </c>
    </row>
    <row r="22" spans="1:5" ht="24" customHeight="1">
      <c r="A22" s="97" t="s">
        <v>35</v>
      </c>
      <c r="B22" s="98">
        <v>3300</v>
      </c>
      <c r="C22" s="98">
        <v>15062</v>
      </c>
      <c r="D22" s="96">
        <f t="shared" si="0"/>
        <v>4.5642424242424244</v>
      </c>
      <c r="E22" s="96">
        <v>3.2911680911680912</v>
      </c>
    </row>
    <row r="23" spans="1:5" ht="24" customHeight="1">
      <c r="A23" s="97" t="s">
        <v>37</v>
      </c>
      <c r="B23" s="98">
        <v>8600</v>
      </c>
      <c r="C23" s="98">
        <v>5454</v>
      </c>
      <c r="D23" s="96">
        <f t="shared" si="0"/>
        <v>0.63418604651162791</v>
      </c>
      <c r="E23" s="96">
        <v>-0.41398947029117866</v>
      </c>
    </row>
    <row r="24" spans="1:5" ht="24" customHeight="1">
      <c r="A24" s="97" t="s">
        <v>39</v>
      </c>
      <c r="B24" s="98">
        <v>5700</v>
      </c>
      <c r="C24" s="98">
        <v>2359</v>
      </c>
      <c r="D24" s="96">
        <f t="shared" si="0"/>
        <v>0.41385964912280704</v>
      </c>
      <c r="E24" s="96">
        <v>-0.60722610722610726</v>
      </c>
    </row>
    <row r="25" spans="1:5" ht="24" customHeight="1">
      <c r="A25" s="97" t="s">
        <v>41</v>
      </c>
      <c r="B25" s="98">
        <v>14300</v>
      </c>
      <c r="C25" s="98">
        <v>9644</v>
      </c>
      <c r="D25" s="96">
        <f t="shared" si="0"/>
        <v>0.67440559440559444</v>
      </c>
      <c r="E25" s="96">
        <v>-0.37752533402181632</v>
      </c>
    </row>
    <row r="26" spans="1:5" ht="24" customHeight="1">
      <c r="A26" s="97" t="s">
        <v>43</v>
      </c>
      <c r="B26" s="98"/>
      <c r="C26" s="98"/>
      <c r="D26" s="96" t="s">
        <v>48</v>
      </c>
      <c r="E26" s="96" t="s">
        <v>48</v>
      </c>
    </row>
    <row r="27" spans="1:5" ht="24" customHeight="1">
      <c r="A27" s="97" t="s">
        <v>44</v>
      </c>
      <c r="B27" s="98">
        <v>500</v>
      </c>
      <c r="C27" s="98">
        <v>399</v>
      </c>
      <c r="D27" s="96">
        <f t="shared" si="0"/>
        <v>0.79800000000000004</v>
      </c>
      <c r="E27" s="96">
        <v>-0.25420560747663551</v>
      </c>
    </row>
    <row r="28" spans="1:5" ht="24" customHeight="1">
      <c r="A28" s="97" t="s">
        <v>46</v>
      </c>
      <c r="B28" s="98">
        <v>2</v>
      </c>
      <c r="C28" s="98">
        <v>2668</v>
      </c>
      <c r="D28" s="96">
        <f t="shared" si="0"/>
        <v>1334</v>
      </c>
      <c r="E28" s="96">
        <v>69.21052631578948</v>
      </c>
    </row>
    <row r="29" spans="1:5" ht="24" customHeight="1">
      <c r="A29" s="48"/>
      <c r="B29" s="98"/>
      <c r="C29" s="98"/>
      <c r="D29" s="96"/>
      <c r="E29" s="96"/>
    </row>
    <row r="30" spans="1:5" ht="24" customHeight="1">
      <c r="A30" s="63" t="s">
        <v>49</v>
      </c>
      <c r="B30" s="100">
        <f>B5+B20</f>
        <v>108006</v>
      </c>
      <c r="C30" s="100">
        <f>C5+C20</f>
        <v>100616</v>
      </c>
      <c r="D30" s="96">
        <f t="shared" si="0"/>
        <v>0.93157787530322389</v>
      </c>
      <c r="E30" s="96">
        <v>-1.2523063636006752E-2</v>
      </c>
    </row>
    <row r="32" spans="1:5">
      <c r="D32" s="64"/>
      <c r="E32" s="64"/>
    </row>
  </sheetData>
  <mergeCells count="7">
    <mergeCell ref="A1:E1"/>
    <mergeCell ref="A2:E2"/>
    <mergeCell ref="A3:A4"/>
    <mergeCell ref="B3:B4"/>
    <mergeCell ref="C3:C4"/>
    <mergeCell ref="D3:D4"/>
    <mergeCell ref="E3:E4"/>
  </mergeCells>
  <phoneticPr fontId="21" type="noConversion"/>
  <printOptions horizontalCentered="1"/>
  <pageMargins left="0.63" right="0.63" top="0.67" bottom="0.39" header="0.51" footer="0.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92D050"/>
    <pageSetUpPr fitToPage="1"/>
  </sheetPr>
  <dimension ref="A1:E31"/>
  <sheetViews>
    <sheetView zoomScale="70" zoomScaleNormal="70" workbookViewId="0">
      <pane xSplit="5" ySplit="3" topLeftCell="F4" activePane="bottomRight" state="frozen"/>
      <selection pane="topRight"/>
      <selection pane="bottomLeft"/>
      <selection pane="bottomRight" activeCell="N14" sqref="N14"/>
    </sheetView>
  </sheetViews>
  <sheetFormatPr defaultColWidth="9" defaultRowHeight="14.25"/>
  <cols>
    <col min="1" max="1" width="67.6640625" style="28" customWidth="1"/>
    <col min="2" max="2" width="21.6640625" style="29" customWidth="1"/>
    <col min="3" max="3" width="19.83203125" style="30" customWidth="1"/>
    <col min="4" max="4" width="17.6640625" style="31" customWidth="1"/>
    <col min="5" max="5" width="21.83203125" style="28" customWidth="1"/>
    <col min="6" max="16384" width="9" style="28"/>
  </cols>
  <sheetData>
    <row r="1" spans="1:5" ht="45" customHeight="1">
      <c r="A1" s="267" t="s">
        <v>339</v>
      </c>
      <c r="B1" s="267"/>
      <c r="C1" s="267"/>
      <c r="D1" s="267"/>
      <c r="E1" s="267"/>
    </row>
    <row r="2" spans="1:5" ht="36" customHeight="1">
      <c r="A2" s="32"/>
      <c r="D2" s="268" t="s">
        <v>0</v>
      </c>
      <c r="E2" s="268"/>
    </row>
    <row r="3" spans="1:5" ht="35.25" customHeight="1">
      <c r="A3" s="227" t="s">
        <v>111</v>
      </c>
      <c r="B3" s="228" t="s">
        <v>51</v>
      </c>
      <c r="C3" s="227" t="s">
        <v>3</v>
      </c>
      <c r="D3" s="228" t="s">
        <v>52</v>
      </c>
      <c r="E3" s="228" t="s">
        <v>5</v>
      </c>
    </row>
    <row r="4" spans="1:5" ht="30" customHeight="1">
      <c r="A4" s="77" t="s">
        <v>340</v>
      </c>
      <c r="B4" s="78">
        <v>165748</v>
      </c>
      <c r="C4" s="79">
        <v>165748</v>
      </c>
      <c r="D4" s="80">
        <f>C4/B4</f>
        <v>1</v>
      </c>
      <c r="E4" s="81">
        <v>0.49087474702046324</v>
      </c>
    </row>
    <row r="5" spans="1:5" s="27" customFormat="1" ht="30" customHeight="1">
      <c r="A5" s="120" t="s">
        <v>341</v>
      </c>
      <c r="B5" s="121">
        <v>60</v>
      </c>
      <c r="C5" s="121">
        <v>60</v>
      </c>
      <c r="D5" s="80"/>
      <c r="E5" s="81"/>
    </row>
    <row r="6" spans="1:5" ht="30" customHeight="1">
      <c r="A6" s="122" t="s">
        <v>164</v>
      </c>
      <c r="B6" s="123"/>
      <c r="C6" s="123"/>
      <c r="D6" s="80"/>
      <c r="E6" s="81"/>
    </row>
    <row r="7" spans="1:5" ht="30" customHeight="1">
      <c r="A7" s="122" t="s">
        <v>165</v>
      </c>
      <c r="B7" s="123"/>
      <c r="C7" s="123"/>
      <c r="D7" s="80"/>
      <c r="E7" s="81"/>
    </row>
    <row r="8" spans="1:5" s="27" customFormat="1" ht="30" customHeight="1">
      <c r="A8" s="120" t="s">
        <v>342</v>
      </c>
      <c r="B8" s="121">
        <v>46</v>
      </c>
      <c r="C8" s="121">
        <v>46</v>
      </c>
      <c r="D8" s="80">
        <f>C8/B8</f>
        <v>1</v>
      </c>
      <c r="E8" s="81"/>
    </row>
    <row r="9" spans="1:5" ht="30" customHeight="1">
      <c r="A9" s="122" t="s">
        <v>166</v>
      </c>
      <c r="B9" s="123"/>
      <c r="C9" s="123"/>
      <c r="D9" s="80"/>
      <c r="E9" s="81"/>
    </row>
    <row r="10" spans="1:5" ht="30" customHeight="1">
      <c r="A10" s="122" t="s">
        <v>167</v>
      </c>
      <c r="B10" s="123"/>
      <c r="C10" s="123"/>
      <c r="D10" s="80"/>
      <c r="E10" s="81"/>
    </row>
    <row r="11" spans="1:5" s="27" customFormat="1" ht="30" customHeight="1">
      <c r="A11" s="120" t="s">
        <v>343</v>
      </c>
      <c r="B11" s="121">
        <v>45069</v>
      </c>
      <c r="C11" s="121">
        <v>45069</v>
      </c>
      <c r="D11" s="80">
        <f>C11/B11</f>
        <v>1</v>
      </c>
      <c r="E11" s="81">
        <v>-0.24573236042308208</v>
      </c>
    </row>
    <row r="12" spans="1:5" ht="30" customHeight="1">
      <c r="A12" s="122" t="s">
        <v>168</v>
      </c>
      <c r="B12" s="123">
        <v>7569</v>
      </c>
      <c r="C12" s="123">
        <v>7569</v>
      </c>
      <c r="D12" s="80">
        <f>C12/B12</f>
        <v>1</v>
      </c>
      <c r="E12" s="81">
        <v>2.5171933085501861</v>
      </c>
    </row>
    <row r="13" spans="1:5" ht="30" customHeight="1">
      <c r="A13" s="122" t="s">
        <v>169</v>
      </c>
      <c r="B13" s="123">
        <v>37500</v>
      </c>
      <c r="C13" s="123">
        <v>37500</v>
      </c>
      <c r="D13" s="80">
        <f>C13/B13</f>
        <v>1</v>
      </c>
      <c r="E13" s="81">
        <v>-0.34895833333333331</v>
      </c>
    </row>
    <row r="14" spans="1:5" ht="30" customHeight="1">
      <c r="A14" s="218" t="s">
        <v>353</v>
      </c>
      <c r="B14" s="123"/>
      <c r="C14" s="123"/>
      <c r="D14" s="80"/>
      <c r="E14" s="81"/>
    </row>
    <row r="15" spans="1:5" s="27" customFormat="1" ht="30" customHeight="1">
      <c r="A15" s="120" t="s">
        <v>344</v>
      </c>
      <c r="B15" s="121"/>
      <c r="C15" s="121"/>
      <c r="D15" s="80"/>
      <c r="E15" s="81"/>
    </row>
    <row r="16" spans="1:5" ht="30" customHeight="1">
      <c r="A16" s="122" t="s">
        <v>170</v>
      </c>
      <c r="B16" s="123"/>
      <c r="C16" s="123"/>
      <c r="D16" s="80"/>
      <c r="E16" s="81"/>
    </row>
    <row r="17" spans="1:5" ht="30" customHeight="1">
      <c r="A17" s="122" t="s">
        <v>171</v>
      </c>
      <c r="B17" s="123"/>
      <c r="C17" s="123"/>
      <c r="D17" s="80"/>
      <c r="E17" s="81"/>
    </row>
    <row r="18" spans="1:5" s="27" customFormat="1" ht="30" customHeight="1">
      <c r="A18" s="120" t="s">
        <v>345</v>
      </c>
      <c r="B18" s="121"/>
      <c r="C18" s="121"/>
      <c r="D18" s="80"/>
      <c r="E18" s="81"/>
    </row>
    <row r="19" spans="1:5" ht="30" customHeight="1">
      <c r="A19" s="122" t="s">
        <v>172</v>
      </c>
      <c r="B19" s="123"/>
      <c r="C19" s="123"/>
      <c r="D19" s="80"/>
      <c r="E19" s="81"/>
    </row>
    <row r="20" spans="1:5" s="27" customFormat="1" ht="30" customHeight="1">
      <c r="A20" s="120" t="s">
        <v>346</v>
      </c>
      <c r="B20" s="121"/>
      <c r="C20" s="121"/>
      <c r="D20" s="80"/>
      <c r="E20" s="81"/>
    </row>
    <row r="21" spans="1:5" ht="30" customHeight="1">
      <c r="A21" s="124" t="s">
        <v>173</v>
      </c>
      <c r="B21" s="123"/>
      <c r="C21" s="123"/>
      <c r="D21" s="80"/>
      <c r="E21" s="81"/>
    </row>
    <row r="22" spans="1:5" s="27" customFormat="1" ht="30" customHeight="1">
      <c r="A22" s="120" t="s">
        <v>347</v>
      </c>
      <c r="B22" s="121">
        <v>101740</v>
      </c>
      <c r="C22" s="121">
        <v>101740</v>
      </c>
      <c r="D22" s="80">
        <f>C22/B22</f>
        <v>1</v>
      </c>
      <c r="E22" s="81">
        <v>1.6675406397482957</v>
      </c>
    </row>
    <row r="23" spans="1:5" ht="30" customHeight="1">
      <c r="A23" s="124" t="s">
        <v>174</v>
      </c>
      <c r="B23" s="123">
        <v>100672</v>
      </c>
      <c r="C23" s="123">
        <v>100672</v>
      </c>
      <c r="D23" s="80">
        <f>C23/B23</f>
        <v>1</v>
      </c>
      <c r="E23" s="81">
        <v>1.6917647058823528</v>
      </c>
    </row>
    <row r="24" spans="1:5" ht="30" customHeight="1">
      <c r="A24" s="124" t="s">
        <v>175</v>
      </c>
      <c r="B24" s="123"/>
      <c r="C24" s="123"/>
      <c r="D24" s="80"/>
      <c r="E24" s="81"/>
    </row>
    <row r="25" spans="1:5" ht="30" customHeight="1">
      <c r="A25" s="124" t="s">
        <v>176</v>
      </c>
      <c r="B25" s="123">
        <v>1068</v>
      </c>
      <c r="C25" s="123">
        <v>1068</v>
      </c>
      <c r="D25" s="80">
        <f>C25/B25</f>
        <v>1</v>
      </c>
      <c r="E25" s="81">
        <v>0.44324324324324327</v>
      </c>
    </row>
    <row r="26" spans="1:5" s="27" customFormat="1" ht="30" customHeight="1">
      <c r="A26" s="77" t="s">
        <v>348</v>
      </c>
      <c r="B26" s="121">
        <v>18833</v>
      </c>
      <c r="C26" s="121">
        <v>18833</v>
      </c>
      <c r="D26" s="80">
        <f>C26/B26</f>
        <v>1</v>
      </c>
      <c r="E26" s="81">
        <v>0.4178272980501393</v>
      </c>
    </row>
    <row r="27" spans="1:5" s="27" customFormat="1" ht="30" customHeight="1">
      <c r="A27" s="125" t="s">
        <v>215</v>
      </c>
      <c r="B27" s="121"/>
      <c r="C27" s="224">
        <v>124</v>
      </c>
      <c r="D27" s="80"/>
      <c r="E27" s="82"/>
    </row>
    <row r="28" spans="1:5" s="27" customFormat="1" ht="30" customHeight="1">
      <c r="A28" s="125" t="s">
        <v>216</v>
      </c>
      <c r="B28" s="121"/>
      <c r="C28" s="224">
        <v>73476</v>
      </c>
      <c r="D28" s="80"/>
      <c r="E28" s="82"/>
    </row>
    <row r="29" spans="1:5" s="27" customFormat="1" ht="30" customHeight="1">
      <c r="A29" s="125" t="s">
        <v>217</v>
      </c>
      <c r="B29" s="121"/>
      <c r="C29" s="224">
        <v>78</v>
      </c>
      <c r="D29" s="80"/>
      <c r="E29" s="82"/>
    </row>
    <row r="30" spans="1:5" ht="34.5" customHeight="1">
      <c r="A30" s="125" t="s">
        <v>218</v>
      </c>
      <c r="B30" s="225"/>
      <c r="C30" s="224">
        <v>158785</v>
      </c>
      <c r="D30" s="80"/>
      <c r="E30" s="82"/>
    </row>
    <row r="31" spans="1:5" ht="35.25" customHeight="1">
      <c r="A31" s="119" t="s">
        <v>154</v>
      </c>
      <c r="B31" s="121">
        <v>165748</v>
      </c>
      <c r="C31" s="121">
        <f>C4+C27+C28+C29+C30</f>
        <v>398211</v>
      </c>
      <c r="D31" s="80"/>
      <c r="E31" s="82"/>
    </row>
  </sheetData>
  <mergeCells count="2">
    <mergeCell ref="A1:E1"/>
    <mergeCell ref="D2:E2"/>
  </mergeCells>
  <phoneticPr fontId="21" type="noConversion"/>
  <printOptions horizontalCentered="1"/>
  <pageMargins left="0.74803149606299213" right="0.74803149606299213" top="0.59055118110236227" bottom="0.6692913385826772" header="0.39370078740157483" footer="0.43307086614173229"/>
  <pageSetup paperSize="9" scale="71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92D050"/>
  </sheetPr>
  <dimension ref="A1:D23"/>
  <sheetViews>
    <sheetView workbookViewId="0">
      <selection activeCell="C8" sqref="C8:C10"/>
    </sheetView>
  </sheetViews>
  <sheetFormatPr defaultColWidth="9" defaultRowHeight="14.25"/>
  <cols>
    <col min="1" max="1" width="47.33203125" style="25" customWidth="1"/>
    <col min="2" max="3" width="18.83203125" style="25" customWidth="1"/>
    <col min="4" max="4" width="18" style="25" customWidth="1"/>
    <col min="5" max="16377" width="9.33203125" style="25"/>
    <col min="16378" max="16384" width="9" style="25"/>
  </cols>
  <sheetData>
    <row r="1" spans="1:4" ht="45" customHeight="1">
      <c r="A1" s="269" t="s">
        <v>320</v>
      </c>
      <c r="B1" s="269"/>
      <c r="C1" s="269"/>
      <c r="D1" s="269"/>
    </row>
    <row r="2" spans="1:4" ht="24.75" customHeight="1">
      <c r="A2" s="26"/>
      <c r="C2" s="25" t="s">
        <v>177</v>
      </c>
    </row>
    <row r="3" spans="1:4" ht="32.25" customHeight="1">
      <c r="A3" s="150" t="s">
        <v>111</v>
      </c>
      <c r="B3" s="151" t="s">
        <v>349</v>
      </c>
      <c r="C3" s="152" t="s">
        <v>350</v>
      </c>
      <c r="D3" s="153" t="s">
        <v>178</v>
      </c>
    </row>
    <row r="4" spans="1:4" ht="24" customHeight="1">
      <c r="A4" s="111" t="s">
        <v>282</v>
      </c>
      <c r="B4" s="112">
        <f>SUM(B5:B11)</f>
        <v>168012</v>
      </c>
      <c r="C4" s="112">
        <f>SUM(C5:C11)</f>
        <v>151200</v>
      </c>
      <c r="D4" s="154">
        <f>C4/B4</f>
        <v>0.89993571887722301</v>
      </c>
    </row>
    <row r="5" spans="1:4" ht="24" customHeight="1">
      <c r="A5" s="155" t="s">
        <v>179</v>
      </c>
      <c r="B5" s="156"/>
      <c r="C5" s="156"/>
      <c r="D5" s="154"/>
    </row>
    <row r="6" spans="1:4" ht="24" customHeight="1">
      <c r="A6" s="155" t="s">
        <v>180</v>
      </c>
      <c r="B6" s="157"/>
      <c r="C6" s="157"/>
      <c r="D6" s="154"/>
    </row>
    <row r="7" spans="1:4" ht="24" customHeight="1">
      <c r="A7" s="155" t="s">
        <v>181</v>
      </c>
      <c r="B7" s="157"/>
      <c r="C7" s="157"/>
      <c r="D7" s="154"/>
    </row>
    <row r="8" spans="1:4" ht="24" customHeight="1">
      <c r="A8" s="155" t="s">
        <v>182</v>
      </c>
      <c r="B8" s="157">
        <v>166942</v>
      </c>
      <c r="C8" s="157">
        <v>150000</v>
      </c>
      <c r="D8" s="154">
        <f t="shared" ref="D8:D23" si="0">C8/B8</f>
        <v>0.89851565214266027</v>
      </c>
    </row>
    <row r="9" spans="1:4" ht="24" customHeight="1">
      <c r="A9" s="155" t="s">
        <v>183</v>
      </c>
      <c r="B9" s="157">
        <v>684</v>
      </c>
      <c r="C9" s="157">
        <v>800</v>
      </c>
      <c r="D9" s="154">
        <f t="shared" si="0"/>
        <v>1.1695906432748537</v>
      </c>
    </row>
    <row r="10" spans="1:4" ht="24" customHeight="1">
      <c r="A10" s="155" t="s">
        <v>184</v>
      </c>
      <c r="B10" s="157">
        <v>386</v>
      </c>
      <c r="C10" s="157">
        <v>400</v>
      </c>
      <c r="D10" s="154">
        <f t="shared" si="0"/>
        <v>1.0362694300518134</v>
      </c>
    </row>
    <row r="11" spans="1:4" ht="24" customHeight="1">
      <c r="A11" s="155" t="s">
        <v>185</v>
      </c>
      <c r="B11" s="156"/>
      <c r="C11" s="156"/>
      <c r="D11" s="154"/>
    </row>
    <row r="12" spans="1:4" ht="24" customHeight="1">
      <c r="A12" s="115" t="s">
        <v>81</v>
      </c>
      <c r="B12" s="112">
        <v>2447</v>
      </c>
      <c r="C12" s="112">
        <v>34</v>
      </c>
      <c r="D12" s="154">
        <f t="shared" si="0"/>
        <v>1.3894564773191663E-2</v>
      </c>
    </row>
    <row r="13" spans="1:4" ht="24" customHeight="1">
      <c r="A13" s="115" t="s">
        <v>186</v>
      </c>
      <c r="B13" s="112">
        <v>16552</v>
      </c>
      <c r="C13" s="112">
        <v>0</v>
      </c>
      <c r="D13" s="154">
        <f t="shared" si="0"/>
        <v>0</v>
      </c>
    </row>
    <row r="14" spans="1:4" ht="24" customHeight="1">
      <c r="A14" s="115" t="s">
        <v>187</v>
      </c>
      <c r="B14" s="112"/>
      <c r="C14" s="112"/>
      <c r="D14" s="154"/>
    </row>
    <row r="15" spans="1:4" ht="24" customHeight="1">
      <c r="A15" s="115" t="s">
        <v>358</v>
      </c>
      <c r="B15" s="112">
        <v>211200</v>
      </c>
      <c r="C15" s="112">
        <v>64800</v>
      </c>
      <c r="D15" s="154">
        <f t="shared" si="0"/>
        <v>0.30681818181818182</v>
      </c>
    </row>
    <row r="16" spans="1:4" ht="24" customHeight="1">
      <c r="A16" s="115"/>
      <c r="B16" s="158"/>
      <c r="C16" s="158"/>
      <c r="D16" s="154"/>
    </row>
    <row r="17" spans="1:4" ht="24" customHeight="1">
      <c r="A17" s="115"/>
      <c r="B17" s="158"/>
      <c r="C17" s="158"/>
      <c r="D17" s="154"/>
    </row>
    <row r="18" spans="1:4" ht="24" customHeight="1">
      <c r="A18" s="115"/>
      <c r="B18" s="158"/>
      <c r="C18" s="158"/>
      <c r="D18" s="154"/>
    </row>
    <row r="19" spans="1:4" ht="24" customHeight="1">
      <c r="A19" s="115"/>
      <c r="B19" s="158"/>
      <c r="C19" s="158"/>
      <c r="D19" s="154"/>
    </row>
    <row r="20" spans="1:4" ht="24" customHeight="1">
      <c r="A20" s="115"/>
      <c r="B20" s="158"/>
      <c r="C20" s="158"/>
      <c r="D20" s="154"/>
    </row>
    <row r="21" spans="1:4" ht="24" customHeight="1">
      <c r="A21" s="115"/>
      <c r="B21" s="158"/>
      <c r="C21" s="158"/>
      <c r="D21" s="154"/>
    </row>
    <row r="22" spans="1:4" ht="24" customHeight="1">
      <c r="A22" s="159"/>
      <c r="B22" s="160"/>
      <c r="C22" s="160"/>
      <c r="D22" s="154"/>
    </row>
    <row r="23" spans="1:4" ht="24" customHeight="1">
      <c r="A23" s="161" t="s">
        <v>154</v>
      </c>
      <c r="B23" s="162">
        <f>B4+B12+B13+B14+B15</f>
        <v>398211</v>
      </c>
      <c r="C23" s="162">
        <f>C4+C12+C13+C14+C15</f>
        <v>216034</v>
      </c>
      <c r="D23" s="154">
        <f t="shared" si="0"/>
        <v>0.54251138215669581</v>
      </c>
    </row>
  </sheetData>
  <mergeCells count="1">
    <mergeCell ref="A1:D1"/>
  </mergeCells>
  <phoneticPr fontId="21" type="noConversion"/>
  <printOptions horizontalCentered="1"/>
  <pageMargins left="0.77916666666666701" right="0.75138888888888899" top="1.0388888888888901" bottom="0.97986111111111096" header="0.51180555555555596" footer="0.51180555555555596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rgb="FF92D050"/>
    <pageSetUpPr fitToPage="1"/>
  </sheetPr>
  <dimension ref="A1:E34"/>
  <sheetViews>
    <sheetView showZeros="0" workbookViewId="0">
      <selection activeCell="M11" sqref="M11"/>
    </sheetView>
  </sheetViews>
  <sheetFormatPr defaultColWidth="9" defaultRowHeight="14.25"/>
  <cols>
    <col min="1" max="1" width="64" style="23" customWidth="1"/>
    <col min="2" max="2" width="18.1640625" style="24" customWidth="1"/>
    <col min="3" max="3" width="18.33203125" style="24" customWidth="1"/>
    <col min="4" max="4" width="17.1640625" style="24" hidden="1" customWidth="1"/>
    <col min="5" max="5" width="15.6640625" style="23" customWidth="1"/>
    <col min="6" max="16384" width="9" style="23"/>
  </cols>
  <sheetData>
    <row r="1" spans="1:5" ht="45" customHeight="1">
      <c r="A1" s="257" t="s">
        <v>321</v>
      </c>
      <c r="B1" s="257"/>
      <c r="C1" s="257"/>
      <c r="D1" s="257"/>
      <c r="E1" s="257"/>
    </row>
    <row r="2" spans="1:5" ht="23.25" customHeight="1">
      <c r="C2" s="270" t="s">
        <v>0</v>
      </c>
      <c r="D2" s="270"/>
      <c r="E2" s="270"/>
    </row>
    <row r="3" spans="1:5" ht="32.25" customHeight="1">
      <c r="A3" s="200" t="s">
        <v>111</v>
      </c>
      <c r="B3" s="200" t="s">
        <v>357</v>
      </c>
      <c r="C3" s="200" t="s">
        <v>317</v>
      </c>
      <c r="D3" s="201" t="s">
        <v>189</v>
      </c>
      <c r="E3" s="177" t="s">
        <v>190</v>
      </c>
    </row>
    <row r="4" spans="1:5" ht="24" customHeight="1">
      <c r="A4" s="202" t="s">
        <v>296</v>
      </c>
      <c r="B4" s="203">
        <v>165748</v>
      </c>
      <c r="C4" s="204">
        <f>C5+C7+C10+C18+C23+C25+C29</f>
        <v>51129</v>
      </c>
      <c r="D4" s="204"/>
      <c r="E4" s="205">
        <f>C4/B4</f>
        <v>0.30847431039891882</v>
      </c>
    </row>
    <row r="5" spans="1:5" ht="20.25" customHeight="1">
      <c r="A5" s="206" t="s">
        <v>191</v>
      </c>
      <c r="B5" s="207">
        <v>60</v>
      </c>
      <c r="C5" s="208"/>
      <c r="D5" s="208"/>
      <c r="E5" s="205">
        <f t="shared" ref="E5:E34" si="0">C5/B5</f>
        <v>0</v>
      </c>
    </row>
    <row r="6" spans="1:5" ht="20.25" customHeight="1">
      <c r="A6" s="209" t="s">
        <v>192</v>
      </c>
      <c r="B6" s="207"/>
      <c r="C6" s="208"/>
      <c r="D6" s="208"/>
      <c r="E6" s="205"/>
    </row>
    <row r="7" spans="1:5" ht="20.25" customHeight="1">
      <c r="A7" s="210" t="s">
        <v>193</v>
      </c>
      <c r="B7" s="207">
        <v>46</v>
      </c>
      <c r="C7" s="208"/>
      <c r="D7" s="208"/>
      <c r="E7" s="205">
        <f t="shared" si="0"/>
        <v>0</v>
      </c>
    </row>
    <row r="8" spans="1:5" ht="20.25" customHeight="1">
      <c r="A8" s="209" t="s">
        <v>194</v>
      </c>
      <c r="B8" s="207"/>
      <c r="C8" s="208"/>
      <c r="D8" s="208"/>
      <c r="E8" s="205"/>
    </row>
    <row r="9" spans="1:5" ht="20.25" customHeight="1">
      <c r="A9" s="209" t="s">
        <v>195</v>
      </c>
      <c r="B9" s="207"/>
      <c r="C9" s="208"/>
      <c r="D9" s="208"/>
      <c r="E9" s="205"/>
    </row>
    <row r="10" spans="1:5" ht="20.25" customHeight="1">
      <c r="A10" s="209" t="s">
        <v>196</v>
      </c>
      <c r="B10" s="207">
        <v>45069</v>
      </c>
      <c r="C10" s="208">
        <v>24966</v>
      </c>
      <c r="D10" s="208"/>
      <c r="E10" s="205">
        <f t="shared" si="0"/>
        <v>0.55395060906609861</v>
      </c>
    </row>
    <row r="11" spans="1:5" ht="20.25" customHeight="1">
      <c r="A11" s="209" t="s">
        <v>197</v>
      </c>
      <c r="B11" s="207">
        <v>7569</v>
      </c>
      <c r="C11" s="208">
        <v>23766</v>
      </c>
      <c r="D11" s="208"/>
      <c r="E11" s="205">
        <f t="shared" si="0"/>
        <v>3.1399128022195799</v>
      </c>
    </row>
    <row r="12" spans="1:5" ht="20.25" customHeight="1">
      <c r="A12" s="209" t="s">
        <v>198</v>
      </c>
      <c r="B12" s="207"/>
      <c r="C12" s="208"/>
      <c r="D12" s="208"/>
      <c r="E12" s="205"/>
    </row>
    <row r="13" spans="1:5" ht="20.25" customHeight="1">
      <c r="A13" s="209" t="s">
        <v>199</v>
      </c>
      <c r="B13" s="207"/>
      <c r="C13" s="208"/>
      <c r="D13" s="208"/>
      <c r="E13" s="205"/>
    </row>
    <row r="14" spans="1:5" ht="20.25" customHeight="1">
      <c r="A14" s="209" t="s">
        <v>200</v>
      </c>
      <c r="B14" s="207"/>
      <c r="C14" s="208">
        <v>800</v>
      </c>
      <c r="D14" s="208"/>
      <c r="E14" s="205"/>
    </row>
    <row r="15" spans="1:5" ht="20.25" customHeight="1">
      <c r="A15" s="209" t="s">
        <v>201</v>
      </c>
      <c r="B15" s="207"/>
      <c r="C15" s="208">
        <v>400</v>
      </c>
      <c r="D15" s="208"/>
      <c r="E15" s="205"/>
    </row>
    <row r="16" spans="1:5" ht="20.25" customHeight="1">
      <c r="A16" s="211" t="s">
        <v>202</v>
      </c>
      <c r="B16" s="207"/>
      <c r="C16" s="208"/>
      <c r="D16" s="208"/>
      <c r="E16" s="205"/>
    </row>
    <row r="17" spans="1:5" ht="20.25" customHeight="1">
      <c r="A17" s="113" t="s">
        <v>203</v>
      </c>
      <c r="B17" s="207">
        <v>37500</v>
      </c>
      <c r="C17" s="208"/>
      <c r="D17" s="208"/>
      <c r="E17" s="205">
        <f t="shared" si="0"/>
        <v>0</v>
      </c>
    </row>
    <row r="18" spans="1:5" ht="20.25" customHeight="1">
      <c r="A18" s="209" t="s">
        <v>204</v>
      </c>
      <c r="B18" s="207"/>
      <c r="C18" s="208"/>
      <c r="D18" s="208"/>
      <c r="E18" s="205"/>
    </row>
    <row r="19" spans="1:5" ht="20.25" customHeight="1">
      <c r="A19" s="209" t="s">
        <v>205</v>
      </c>
      <c r="B19" s="207"/>
      <c r="C19" s="208"/>
      <c r="D19" s="208"/>
      <c r="E19" s="205"/>
    </row>
    <row r="20" spans="1:5" ht="20.25" customHeight="1">
      <c r="A20" s="209" t="s">
        <v>206</v>
      </c>
      <c r="B20" s="207"/>
      <c r="C20" s="208"/>
      <c r="D20" s="208"/>
      <c r="E20" s="205"/>
    </row>
    <row r="21" spans="1:5" ht="20.25" customHeight="1">
      <c r="A21" s="209" t="s">
        <v>207</v>
      </c>
      <c r="B21" s="207"/>
      <c r="C21" s="208"/>
      <c r="D21" s="208"/>
      <c r="E21" s="205"/>
    </row>
    <row r="22" spans="1:5" ht="20.25" customHeight="1">
      <c r="A22" s="209" t="s">
        <v>208</v>
      </c>
      <c r="B22" s="207"/>
      <c r="C22" s="208"/>
      <c r="D22" s="208"/>
      <c r="E22" s="205"/>
    </row>
    <row r="23" spans="1:5" ht="20.25" customHeight="1">
      <c r="A23" s="209" t="s">
        <v>209</v>
      </c>
      <c r="B23" s="207"/>
      <c r="C23" s="208"/>
      <c r="D23" s="208"/>
      <c r="E23" s="205"/>
    </row>
    <row r="24" spans="1:5" ht="20.25" customHeight="1">
      <c r="A24" s="212" t="s">
        <v>210</v>
      </c>
      <c r="B24" s="207"/>
      <c r="C24" s="208"/>
      <c r="D24" s="208"/>
      <c r="E24" s="205"/>
    </row>
    <row r="25" spans="1:5" ht="20.25" customHeight="1">
      <c r="A25" s="209" t="s">
        <v>112</v>
      </c>
      <c r="B25" s="207">
        <v>101740</v>
      </c>
      <c r="C25" s="208">
        <v>34</v>
      </c>
      <c r="D25" s="208"/>
      <c r="E25" s="205">
        <f t="shared" si="0"/>
        <v>3.3418517790446235E-4</v>
      </c>
    </row>
    <row r="26" spans="1:5" ht="20.25" customHeight="1">
      <c r="A26" s="211" t="s">
        <v>211</v>
      </c>
      <c r="B26" s="207">
        <v>100672</v>
      </c>
      <c r="C26" s="208">
        <v>34</v>
      </c>
      <c r="D26" s="208"/>
      <c r="E26" s="205">
        <f t="shared" si="0"/>
        <v>3.3773045136681503E-4</v>
      </c>
    </row>
    <row r="27" spans="1:5" ht="20.25" customHeight="1">
      <c r="A27" s="211" t="s">
        <v>212</v>
      </c>
      <c r="B27" s="207"/>
      <c r="C27" s="208"/>
      <c r="D27" s="208"/>
      <c r="E27" s="205"/>
    </row>
    <row r="28" spans="1:5" ht="20.25" customHeight="1">
      <c r="A28" s="213" t="s">
        <v>213</v>
      </c>
      <c r="B28" s="207">
        <v>1068</v>
      </c>
      <c r="C28" s="208"/>
      <c r="D28" s="208"/>
      <c r="E28" s="205">
        <f t="shared" si="0"/>
        <v>0</v>
      </c>
    </row>
    <row r="29" spans="1:5" ht="20.25" customHeight="1">
      <c r="A29" s="213" t="s">
        <v>214</v>
      </c>
      <c r="B29" s="207">
        <v>18833</v>
      </c>
      <c r="C29" s="208">
        <v>26129</v>
      </c>
      <c r="D29" s="208"/>
      <c r="E29" s="205">
        <f t="shared" si="0"/>
        <v>1.3874050868156957</v>
      </c>
    </row>
    <row r="30" spans="1:5" ht="20.25" customHeight="1">
      <c r="A30" s="214" t="s">
        <v>215</v>
      </c>
      <c r="B30" s="215">
        <v>124</v>
      </c>
      <c r="C30" s="215"/>
      <c r="D30" s="215"/>
      <c r="E30" s="205">
        <f t="shared" si="0"/>
        <v>0</v>
      </c>
    </row>
    <row r="31" spans="1:5" ht="20.25" customHeight="1">
      <c r="A31" s="214" t="s">
        <v>216</v>
      </c>
      <c r="B31" s="204">
        <v>73476</v>
      </c>
      <c r="C31" s="204"/>
      <c r="D31" s="204"/>
      <c r="E31" s="205">
        <f t="shared" si="0"/>
        <v>0</v>
      </c>
    </row>
    <row r="32" spans="1:5" ht="20.25" customHeight="1">
      <c r="A32" s="214" t="s">
        <v>217</v>
      </c>
      <c r="B32" s="204">
        <v>78</v>
      </c>
      <c r="C32" s="204">
        <v>64905</v>
      </c>
      <c r="D32" s="204"/>
      <c r="E32" s="205"/>
    </row>
    <row r="33" spans="1:5" ht="20.25" customHeight="1">
      <c r="A33" s="214" t="s">
        <v>218</v>
      </c>
      <c r="B33" s="231">
        <v>158785</v>
      </c>
      <c r="C33" s="231">
        <v>100000</v>
      </c>
      <c r="D33" s="204"/>
      <c r="E33" s="205">
        <f t="shared" si="0"/>
        <v>0.62978241017728376</v>
      </c>
    </row>
    <row r="34" spans="1:5" ht="20.25" customHeight="1">
      <c r="A34" s="216" t="s">
        <v>154</v>
      </c>
      <c r="B34" s="203">
        <f>B4+B30+B31+B32+B33</f>
        <v>398211</v>
      </c>
      <c r="C34" s="204">
        <f>C4+C30+C31+C32+C33</f>
        <v>216034</v>
      </c>
      <c r="D34" s="204"/>
      <c r="E34" s="205">
        <f t="shared" si="0"/>
        <v>0.54251138215669581</v>
      </c>
    </row>
  </sheetData>
  <mergeCells count="2">
    <mergeCell ref="A1:E1"/>
    <mergeCell ref="C2:E2"/>
  </mergeCells>
  <phoneticPr fontId="21" type="noConversion"/>
  <printOptions horizontalCentered="1"/>
  <pageMargins left="0.468055555555556" right="0.468055555555556" top="0.73958333333333304" bottom="0.59027777777777801" header="0.51180555555555596" footer="0.51180555555555596"/>
  <pageSetup paperSize="9" scale="99" fitToHeight="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theme="4" tint="0.59999389629810485"/>
    <pageSetUpPr fitToPage="1"/>
  </sheetPr>
  <dimension ref="A1:D30"/>
  <sheetViews>
    <sheetView showZeros="0" workbookViewId="0">
      <pane xSplit="1" ySplit="2" topLeftCell="B3" activePane="bottomRight" state="frozen"/>
      <selection pane="topRight"/>
      <selection pane="bottomLeft"/>
      <selection pane="bottomRight" activeCell="K23" sqref="K23"/>
    </sheetView>
  </sheetViews>
  <sheetFormatPr defaultColWidth="11.33203125" defaultRowHeight="21" customHeight="1"/>
  <cols>
    <col min="1" max="1" width="52" style="19" customWidth="1"/>
    <col min="2" max="2" width="14" style="19" customWidth="1"/>
    <col min="3" max="3" width="50" style="19" customWidth="1"/>
    <col min="4" max="4" width="12.1640625" style="19" customWidth="1"/>
    <col min="5" max="16384" width="11.33203125" style="19"/>
  </cols>
  <sheetData>
    <row r="1" spans="1:4" ht="36" customHeight="1">
      <c r="A1" s="271" t="s">
        <v>351</v>
      </c>
      <c r="B1" s="271"/>
      <c r="C1" s="271"/>
      <c r="D1" s="271"/>
    </row>
    <row r="2" spans="1:4" ht="11.25" customHeight="1">
      <c r="A2" s="272" t="s">
        <v>0</v>
      </c>
      <c r="B2" s="272"/>
      <c r="C2" s="272"/>
      <c r="D2" s="272"/>
    </row>
    <row r="3" spans="1:4" s="17" customFormat="1" ht="37.5" customHeight="1">
      <c r="A3" s="126" t="s">
        <v>1</v>
      </c>
      <c r="B3" s="127" t="s">
        <v>219</v>
      </c>
      <c r="C3" s="126" t="s">
        <v>1</v>
      </c>
      <c r="D3" s="127" t="s">
        <v>220</v>
      </c>
    </row>
    <row r="4" spans="1:4" ht="21.75" customHeight="1">
      <c r="A4" s="128" t="s">
        <v>221</v>
      </c>
      <c r="B4" s="129">
        <v>2161</v>
      </c>
      <c r="C4" s="130" t="s">
        <v>222</v>
      </c>
      <c r="D4" s="131">
        <v>14</v>
      </c>
    </row>
    <row r="5" spans="1:4" ht="21.75" customHeight="1">
      <c r="A5" s="132" t="s">
        <v>223</v>
      </c>
      <c r="B5" s="133"/>
      <c r="C5" s="134" t="s">
        <v>224</v>
      </c>
      <c r="D5" s="135"/>
    </row>
    <row r="6" spans="1:4" ht="21.75" customHeight="1">
      <c r="A6" s="132" t="s">
        <v>225</v>
      </c>
      <c r="B6" s="133"/>
      <c r="C6" s="134" t="s">
        <v>226</v>
      </c>
      <c r="D6" s="135"/>
    </row>
    <row r="7" spans="1:4" ht="21.75" customHeight="1">
      <c r="A7" s="132" t="s">
        <v>227</v>
      </c>
      <c r="B7" s="133"/>
      <c r="C7" s="134" t="s">
        <v>228</v>
      </c>
      <c r="D7" s="135"/>
    </row>
    <row r="8" spans="1:4" ht="21.75" customHeight="1">
      <c r="A8" s="132" t="s">
        <v>229</v>
      </c>
      <c r="B8" s="133"/>
      <c r="C8" s="134" t="s">
        <v>230</v>
      </c>
      <c r="D8" s="135">
        <v>14</v>
      </c>
    </row>
    <row r="9" spans="1:4" ht="21.75" customHeight="1">
      <c r="A9" s="132" t="s">
        <v>231</v>
      </c>
      <c r="B9" s="133"/>
      <c r="C9" s="134" t="s">
        <v>232</v>
      </c>
      <c r="D9" s="135"/>
    </row>
    <row r="10" spans="1:4" ht="21.75" customHeight="1">
      <c r="A10" s="132" t="s">
        <v>233</v>
      </c>
      <c r="B10" s="133"/>
      <c r="C10" s="130" t="s">
        <v>234</v>
      </c>
      <c r="D10" s="131"/>
    </row>
    <row r="11" spans="1:4" ht="21.75" customHeight="1">
      <c r="A11" s="132" t="s">
        <v>235</v>
      </c>
      <c r="B11" s="133"/>
      <c r="C11" s="134" t="s">
        <v>236</v>
      </c>
      <c r="D11" s="135"/>
    </row>
    <row r="12" spans="1:4" ht="21.75" customHeight="1">
      <c r="A12" s="132" t="s">
        <v>237</v>
      </c>
      <c r="B12" s="133"/>
      <c r="C12" s="134" t="s">
        <v>238</v>
      </c>
      <c r="D12" s="135"/>
    </row>
    <row r="13" spans="1:4" ht="21.75" customHeight="1">
      <c r="A13" s="132" t="s">
        <v>239</v>
      </c>
      <c r="B13" s="133"/>
      <c r="C13" s="134" t="s">
        <v>240</v>
      </c>
      <c r="D13" s="135"/>
    </row>
    <row r="14" spans="1:4" ht="21.75" customHeight="1">
      <c r="A14" s="132" t="s">
        <v>241</v>
      </c>
      <c r="B14" s="133"/>
      <c r="C14" s="134" t="s">
        <v>242</v>
      </c>
      <c r="D14" s="135"/>
    </row>
    <row r="15" spans="1:4" ht="21.75" customHeight="1">
      <c r="A15" s="132" t="s">
        <v>243</v>
      </c>
      <c r="B15" s="133"/>
      <c r="C15" s="134" t="s">
        <v>244</v>
      </c>
      <c r="D15" s="135"/>
    </row>
    <row r="16" spans="1:4" ht="21.75" customHeight="1">
      <c r="A16" s="132" t="s">
        <v>245</v>
      </c>
      <c r="B16" s="133"/>
      <c r="C16" s="134" t="s">
        <v>246</v>
      </c>
      <c r="D16" s="135"/>
    </row>
    <row r="17" spans="1:4" ht="21.75" customHeight="1">
      <c r="A17" s="132" t="s">
        <v>247</v>
      </c>
      <c r="B17" s="133"/>
      <c r="C17" s="134" t="s">
        <v>248</v>
      </c>
      <c r="D17" s="135"/>
    </row>
    <row r="18" spans="1:4" ht="21.75" customHeight="1">
      <c r="A18" s="132" t="s">
        <v>249</v>
      </c>
      <c r="B18" s="133"/>
      <c r="C18" s="130" t="s">
        <v>250</v>
      </c>
      <c r="D18" s="131"/>
    </row>
    <row r="19" spans="1:4" s="17" customFormat="1" ht="21.75" customHeight="1">
      <c r="A19" s="136" t="s">
        <v>251</v>
      </c>
      <c r="B19" s="137">
        <v>2161</v>
      </c>
      <c r="C19" s="134" t="s">
        <v>250</v>
      </c>
      <c r="D19" s="138"/>
    </row>
    <row r="20" spans="1:4" ht="21.75" customHeight="1">
      <c r="A20" s="128" t="s">
        <v>252</v>
      </c>
      <c r="B20" s="129"/>
      <c r="C20" s="139"/>
      <c r="D20" s="139"/>
    </row>
    <row r="21" spans="1:4" ht="21.75" customHeight="1">
      <c r="A21" s="132" t="s">
        <v>253</v>
      </c>
      <c r="B21" s="133"/>
      <c r="C21" s="134"/>
      <c r="D21" s="138"/>
    </row>
    <row r="22" spans="1:4" s="17" customFormat="1" ht="21.75" customHeight="1">
      <c r="A22" s="132" t="s">
        <v>254</v>
      </c>
      <c r="B22" s="133"/>
      <c r="C22" s="134"/>
      <c r="D22" s="138"/>
    </row>
    <row r="23" spans="1:4" ht="21.75" customHeight="1">
      <c r="A23" s="128" t="s">
        <v>255</v>
      </c>
      <c r="B23" s="129"/>
      <c r="C23" s="134"/>
      <c r="D23" s="138"/>
    </row>
    <row r="24" spans="1:4" ht="21.75" customHeight="1">
      <c r="A24" s="140" t="s">
        <v>256</v>
      </c>
      <c r="B24" s="133"/>
      <c r="C24" s="134"/>
      <c r="D24" s="138"/>
    </row>
    <row r="25" spans="1:4" ht="21.75" customHeight="1">
      <c r="A25" s="132"/>
      <c r="B25" s="133"/>
      <c r="C25" s="134"/>
      <c r="D25" s="138"/>
    </row>
    <row r="26" spans="1:4" s="18" customFormat="1" ht="21.75" customHeight="1">
      <c r="A26" s="141" t="s">
        <v>257</v>
      </c>
      <c r="B26" s="129">
        <v>2161</v>
      </c>
      <c r="C26" s="142" t="s">
        <v>258</v>
      </c>
      <c r="D26" s="226">
        <v>14</v>
      </c>
    </row>
    <row r="27" spans="1:4" ht="21.75" customHeight="1">
      <c r="A27" s="143" t="s">
        <v>259</v>
      </c>
      <c r="B27" s="144">
        <v>17</v>
      </c>
      <c r="C27" s="145" t="s">
        <v>260</v>
      </c>
      <c r="D27" s="146">
        <v>2198</v>
      </c>
    </row>
    <row r="28" spans="1:4" ht="21.75" customHeight="1">
      <c r="A28" s="143" t="s">
        <v>261</v>
      </c>
      <c r="B28" s="133">
        <v>34</v>
      </c>
      <c r="C28" s="143" t="s">
        <v>262</v>
      </c>
      <c r="D28" s="147"/>
    </row>
    <row r="29" spans="1:4" ht="21.75" customHeight="1">
      <c r="A29" s="143"/>
      <c r="B29" s="133"/>
      <c r="C29" s="147"/>
      <c r="D29" s="147"/>
    </row>
    <row r="30" spans="1:4" ht="21.75" customHeight="1">
      <c r="A30" s="148" t="s">
        <v>263</v>
      </c>
      <c r="B30" s="129">
        <f>B26+B27+B28</f>
        <v>2212</v>
      </c>
      <c r="C30" s="148" t="s">
        <v>264</v>
      </c>
      <c r="D30" s="149">
        <f>D27+D28+D26</f>
        <v>2212</v>
      </c>
    </row>
  </sheetData>
  <mergeCells count="2">
    <mergeCell ref="A1:D1"/>
    <mergeCell ref="A2:D2"/>
  </mergeCells>
  <phoneticPr fontId="21" type="noConversion"/>
  <printOptions horizontalCentered="1"/>
  <pageMargins left="0.41" right="0.34" top="0.45" bottom="0.76" header="0.31" footer="0.31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theme="4" tint="0.59999389629810485"/>
    <pageSetUpPr fitToPage="1"/>
  </sheetPr>
  <dimension ref="A1:D32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F20" sqref="F20"/>
    </sheetView>
  </sheetViews>
  <sheetFormatPr defaultColWidth="11.33203125" defaultRowHeight="21" customHeight="1"/>
  <cols>
    <col min="1" max="1" width="49.5" style="19" customWidth="1"/>
    <col min="2" max="2" width="15.1640625" style="19" customWidth="1"/>
    <col min="3" max="3" width="50" style="19" customWidth="1"/>
    <col min="4" max="4" width="15.1640625" style="19" customWidth="1"/>
    <col min="5" max="16384" width="11.33203125" style="19"/>
  </cols>
  <sheetData>
    <row r="1" spans="1:4" ht="23.25" customHeight="1">
      <c r="A1" s="20"/>
    </row>
    <row r="2" spans="1:4" ht="41.25" customHeight="1">
      <c r="A2" s="273" t="s">
        <v>322</v>
      </c>
      <c r="B2" s="273"/>
      <c r="C2" s="273"/>
      <c r="D2" s="273"/>
    </row>
    <row r="3" spans="1:4" ht="21" customHeight="1">
      <c r="D3" s="217" t="s">
        <v>0</v>
      </c>
    </row>
    <row r="4" spans="1:4" ht="36" customHeight="1">
      <c r="A4" s="126" t="s">
        <v>1</v>
      </c>
      <c r="B4" s="127" t="s">
        <v>265</v>
      </c>
      <c r="C4" s="126" t="s">
        <v>1</v>
      </c>
      <c r="D4" s="127" t="s">
        <v>266</v>
      </c>
    </row>
    <row r="5" spans="1:4" s="17" customFormat="1" ht="18" customHeight="1">
      <c r="A5" s="128" t="s">
        <v>221</v>
      </c>
      <c r="B5" s="129"/>
      <c r="C5" s="130" t="s">
        <v>222</v>
      </c>
      <c r="D5" s="131"/>
    </row>
    <row r="6" spans="1:4" ht="18" customHeight="1">
      <c r="A6" s="132" t="s">
        <v>223</v>
      </c>
      <c r="B6" s="133"/>
      <c r="C6" s="134" t="s">
        <v>224</v>
      </c>
      <c r="D6" s="135"/>
    </row>
    <row r="7" spans="1:4" ht="18" customHeight="1">
      <c r="A7" s="132" t="s">
        <v>225</v>
      </c>
      <c r="B7" s="133"/>
      <c r="C7" s="134" t="s">
        <v>226</v>
      </c>
      <c r="D7" s="135"/>
    </row>
    <row r="8" spans="1:4" ht="18" customHeight="1">
      <c r="A8" s="132" t="s">
        <v>227</v>
      </c>
      <c r="B8" s="133"/>
      <c r="C8" s="134" t="s">
        <v>228</v>
      </c>
      <c r="D8" s="135"/>
    </row>
    <row r="9" spans="1:4" ht="18" customHeight="1">
      <c r="A9" s="132" t="s">
        <v>229</v>
      </c>
      <c r="B9" s="133"/>
      <c r="C9" s="134" t="s">
        <v>230</v>
      </c>
      <c r="D9" s="135"/>
    </row>
    <row r="10" spans="1:4" ht="18" customHeight="1">
      <c r="A10" s="132" t="s">
        <v>231</v>
      </c>
      <c r="B10" s="133"/>
      <c r="C10" s="134" t="s">
        <v>232</v>
      </c>
      <c r="D10" s="135"/>
    </row>
    <row r="11" spans="1:4" ht="18" customHeight="1">
      <c r="A11" s="132" t="s">
        <v>233</v>
      </c>
      <c r="B11" s="133"/>
      <c r="C11" s="130" t="s">
        <v>234</v>
      </c>
      <c r="D11" s="131"/>
    </row>
    <row r="12" spans="1:4" ht="18" customHeight="1">
      <c r="A12" s="132" t="s">
        <v>235</v>
      </c>
      <c r="B12" s="133"/>
      <c r="C12" s="134" t="s">
        <v>236</v>
      </c>
      <c r="D12" s="135"/>
    </row>
    <row r="13" spans="1:4" ht="18" customHeight="1">
      <c r="A13" s="132" t="s">
        <v>237</v>
      </c>
      <c r="B13" s="133"/>
      <c r="C13" s="134" t="s">
        <v>238</v>
      </c>
      <c r="D13" s="135"/>
    </row>
    <row r="14" spans="1:4" ht="18" customHeight="1">
      <c r="A14" s="132" t="s">
        <v>239</v>
      </c>
      <c r="B14" s="133"/>
      <c r="C14" s="134" t="s">
        <v>240</v>
      </c>
      <c r="D14" s="135"/>
    </row>
    <row r="15" spans="1:4" ht="18" customHeight="1">
      <c r="A15" s="132" t="s">
        <v>241</v>
      </c>
      <c r="B15" s="133"/>
      <c r="C15" s="134" t="s">
        <v>242</v>
      </c>
      <c r="D15" s="135"/>
    </row>
    <row r="16" spans="1:4" ht="18" customHeight="1">
      <c r="A16" s="132" t="s">
        <v>243</v>
      </c>
      <c r="B16" s="133"/>
      <c r="C16" s="134" t="s">
        <v>244</v>
      </c>
      <c r="D16" s="135"/>
    </row>
    <row r="17" spans="1:4" ht="18" customHeight="1">
      <c r="A17" s="132" t="s">
        <v>245</v>
      </c>
      <c r="B17" s="133"/>
      <c r="C17" s="134" t="s">
        <v>246</v>
      </c>
      <c r="D17" s="135"/>
    </row>
    <row r="18" spans="1:4" ht="18" customHeight="1">
      <c r="A18" s="132" t="s">
        <v>247</v>
      </c>
      <c r="B18" s="133"/>
      <c r="C18" s="134" t="s">
        <v>248</v>
      </c>
      <c r="D18" s="135"/>
    </row>
    <row r="19" spans="1:4" ht="18" customHeight="1">
      <c r="A19" s="132" t="s">
        <v>249</v>
      </c>
      <c r="B19" s="133"/>
      <c r="C19" s="130" t="s">
        <v>250</v>
      </c>
      <c r="D19" s="131"/>
    </row>
    <row r="20" spans="1:4" ht="18" customHeight="1">
      <c r="A20" s="140" t="s">
        <v>251</v>
      </c>
      <c r="B20" s="133">
        <v>10000</v>
      </c>
      <c r="C20" s="134" t="s">
        <v>250</v>
      </c>
      <c r="D20" s="138">
        <v>10000</v>
      </c>
    </row>
    <row r="21" spans="1:4" s="17" customFormat="1" ht="18" customHeight="1">
      <c r="A21" s="128" t="s">
        <v>252</v>
      </c>
      <c r="B21" s="129"/>
      <c r="C21" s="139"/>
      <c r="D21" s="139"/>
    </row>
    <row r="22" spans="1:4" ht="18" customHeight="1">
      <c r="A22" s="132" t="s">
        <v>253</v>
      </c>
      <c r="B22" s="133"/>
      <c r="C22" s="134"/>
      <c r="D22" s="138"/>
    </row>
    <row r="23" spans="1:4" ht="18" customHeight="1">
      <c r="A23" s="132" t="s">
        <v>254</v>
      </c>
      <c r="B23" s="133"/>
      <c r="C23" s="134"/>
      <c r="D23" s="138"/>
    </row>
    <row r="24" spans="1:4" s="17" customFormat="1" ht="18" customHeight="1">
      <c r="A24" s="128" t="s">
        <v>255</v>
      </c>
      <c r="B24" s="129"/>
      <c r="C24" s="134"/>
      <c r="D24" s="138"/>
    </row>
    <row r="25" spans="1:4" ht="32.25" customHeight="1">
      <c r="A25" s="140" t="s">
        <v>256</v>
      </c>
      <c r="B25" s="133"/>
      <c r="C25" s="134"/>
      <c r="D25" s="138"/>
    </row>
    <row r="26" spans="1:4" ht="18" customHeight="1">
      <c r="A26" s="132"/>
      <c r="B26" s="133"/>
      <c r="C26" s="134"/>
      <c r="D26" s="138"/>
    </row>
    <row r="27" spans="1:4" ht="18" customHeight="1">
      <c r="A27" s="141" t="s">
        <v>257</v>
      </c>
      <c r="B27" s="129">
        <v>10000</v>
      </c>
      <c r="C27" s="142" t="s">
        <v>258</v>
      </c>
      <c r="D27" s="131">
        <v>10000</v>
      </c>
    </row>
    <row r="28" spans="1:4" s="18" customFormat="1" ht="18" customHeight="1">
      <c r="A28" s="143" t="s">
        <v>267</v>
      </c>
      <c r="B28" s="144"/>
      <c r="C28" s="145" t="s">
        <v>260</v>
      </c>
      <c r="D28" s="146"/>
    </row>
    <row r="29" spans="1:4" ht="18" customHeight="1">
      <c r="A29" s="143" t="s">
        <v>261</v>
      </c>
      <c r="B29" s="133"/>
      <c r="C29" s="147"/>
      <c r="D29" s="147"/>
    </row>
    <row r="30" spans="1:4" ht="18" customHeight="1">
      <c r="A30" s="143"/>
      <c r="B30" s="133"/>
      <c r="C30" s="147"/>
      <c r="D30" s="147"/>
    </row>
    <row r="31" spans="1:4" ht="18" customHeight="1">
      <c r="A31" s="148" t="s">
        <v>263</v>
      </c>
      <c r="B31" s="129">
        <v>10000</v>
      </c>
      <c r="C31" s="148" t="s">
        <v>264</v>
      </c>
      <c r="D31" s="149">
        <v>10000</v>
      </c>
    </row>
    <row r="32" spans="1:4" ht="21" customHeight="1">
      <c r="C32" s="21"/>
      <c r="D32" s="22"/>
    </row>
  </sheetData>
  <mergeCells count="1">
    <mergeCell ref="A2:D2"/>
  </mergeCells>
  <phoneticPr fontId="21" type="noConversion"/>
  <printOptions horizontalCentered="1"/>
  <pageMargins left="0.40902777777777799" right="0.33888888888888902" top="0.45" bottom="0.75902777777777797" header="0.30902777777777801" footer="0.30902777777777801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tabColor theme="4" tint="0.59999389629810485"/>
    <pageSetUpPr fitToPage="1"/>
  </sheetPr>
  <dimension ref="A1:H14"/>
  <sheetViews>
    <sheetView workbookViewId="0">
      <selection activeCell="F5" sqref="F5:G6"/>
    </sheetView>
  </sheetViews>
  <sheetFormatPr defaultColWidth="12" defaultRowHeight="14.25"/>
  <cols>
    <col min="1" max="1" width="34.1640625" style="2" customWidth="1"/>
    <col min="2" max="2" width="18.6640625" style="2" customWidth="1"/>
    <col min="3" max="3" width="17.5" style="2" customWidth="1"/>
    <col min="4" max="4" width="12.83203125" style="2" customWidth="1"/>
    <col min="5" max="5" width="33.6640625" style="2" customWidth="1"/>
    <col min="6" max="6" width="17" style="2" customWidth="1"/>
    <col min="7" max="7" width="18" style="2" customWidth="1"/>
    <col min="8" max="8" width="12.33203125" style="2"/>
    <col min="9" max="16384" width="12" style="2"/>
  </cols>
  <sheetData>
    <row r="1" spans="1:8" ht="30.75" customHeight="1">
      <c r="A1" s="274" t="s">
        <v>326</v>
      </c>
      <c r="B1" s="274"/>
      <c r="C1" s="274"/>
      <c r="D1" s="274"/>
      <c r="E1" s="274"/>
      <c r="F1" s="274"/>
      <c r="G1" s="274"/>
      <c r="H1" s="274"/>
    </row>
    <row r="2" spans="1:8" ht="28.5" customHeight="1">
      <c r="A2" s="12"/>
      <c r="B2" s="12"/>
      <c r="C2" s="275"/>
      <c r="D2" s="275"/>
      <c r="E2" s="12"/>
      <c r="F2" s="12"/>
      <c r="G2" s="276" t="s">
        <v>268</v>
      </c>
      <c r="H2" s="276"/>
    </row>
    <row r="3" spans="1:8" ht="31.5" customHeight="1">
      <c r="A3" s="280" t="s">
        <v>269</v>
      </c>
      <c r="B3" s="277" t="s">
        <v>270</v>
      </c>
      <c r="C3" s="278"/>
      <c r="D3" s="279"/>
      <c r="E3" s="280" t="s">
        <v>269</v>
      </c>
      <c r="F3" s="277" t="s">
        <v>271</v>
      </c>
      <c r="G3" s="278"/>
      <c r="H3" s="279"/>
    </row>
    <row r="4" spans="1:8" ht="37.5" customHeight="1">
      <c r="A4" s="281"/>
      <c r="B4" s="92" t="s">
        <v>272</v>
      </c>
      <c r="C4" s="92" t="s">
        <v>3</v>
      </c>
      <c r="D4" s="13" t="s">
        <v>273</v>
      </c>
      <c r="E4" s="281"/>
      <c r="F4" s="92" t="s">
        <v>272</v>
      </c>
      <c r="G4" s="92" t="s">
        <v>3</v>
      </c>
      <c r="H4" s="13" t="s">
        <v>273</v>
      </c>
    </row>
    <row r="5" spans="1:8" s="1" customFormat="1" ht="28.5" customHeight="1">
      <c r="A5" s="4" t="s">
        <v>274</v>
      </c>
      <c r="B5" s="9">
        <v>36580</v>
      </c>
      <c r="C5" s="9">
        <v>45103</v>
      </c>
      <c r="D5" s="68">
        <f>C5/B5</f>
        <v>1.2329961727720065</v>
      </c>
      <c r="E5" s="4" t="s">
        <v>274</v>
      </c>
      <c r="F5" s="9">
        <v>35821</v>
      </c>
      <c r="G5" s="9">
        <v>40639</v>
      </c>
      <c r="H5" s="68">
        <f>G5/F5</f>
        <v>1.134502107702186</v>
      </c>
    </row>
    <row r="6" spans="1:8" s="1" customFormat="1" ht="28.5" customHeight="1">
      <c r="A6" s="4" t="s">
        <v>275</v>
      </c>
      <c r="B6" s="9">
        <v>30881</v>
      </c>
      <c r="C6" s="9">
        <v>30277</v>
      </c>
      <c r="D6" s="68">
        <f>C6/B6</f>
        <v>0.98044104789352682</v>
      </c>
      <c r="E6" s="4" t="s">
        <v>275</v>
      </c>
      <c r="F6" s="9">
        <v>19562</v>
      </c>
      <c r="G6" s="9">
        <v>18943</v>
      </c>
      <c r="H6" s="68">
        <f>G6/F6</f>
        <v>0.96835701870974333</v>
      </c>
    </row>
    <row r="7" spans="1:8" s="1" customFormat="1" ht="28.5" customHeight="1">
      <c r="A7" s="4"/>
      <c r="B7" s="9"/>
      <c r="C7" s="9"/>
      <c r="D7" s="14"/>
      <c r="E7" s="4"/>
      <c r="F7" s="9"/>
      <c r="G7" s="9"/>
      <c r="H7" s="14"/>
    </row>
    <row r="8" spans="1:8" s="1" customFormat="1" ht="28.5" customHeight="1">
      <c r="A8" s="4" t="s">
        <v>276</v>
      </c>
      <c r="B8" s="8"/>
      <c r="C8" s="8"/>
      <c r="D8" s="14"/>
      <c r="E8" s="4" t="s">
        <v>276</v>
      </c>
      <c r="F8" s="8"/>
      <c r="G8" s="8"/>
      <c r="H8" s="14"/>
    </row>
    <row r="9" spans="1:8" s="1" customFormat="1" ht="28.5" customHeight="1">
      <c r="A9" s="15" t="s">
        <v>277</v>
      </c>
      <c r="B9" s="16">
        <f>SUM(B5:B8)</f>
        <v>67461</v>
      </c>
      <c r="C9" s="16">
        <f>SUM(C5:C8)</f>
        <v>75380</v>
      </c>
      <c r="D9" s="73">
        <f>C9/B9</f>
        <v>1.1173863417381895</v>
      </c>
      <c r="E9" s="15" t="s">
        <v>154</v>
      </c>
      <c r="F9" s="16">
        <f>SUM(F5:F8)</f>
        <v>55383</v>
      </c>
      <c r="G9" s="16">
        <f>SUM(G5:G8)</f>
        <v>59582</v>
      </c>
      <c r="H9" s="73">
        <f>G9/F9</f>
        <v>1.0758174891212104</v>
      </c>
    </row>
    <row r="10" spans="1:8">
      <c r="A10" s="12"/>
      <c r="B10" s="12"/>
      <c r="C10" s="12"/>
      <c r="D10" s="12"/>
      <c r="E10" s="12"/>
      <c r="F10" s="12"/>
      <c r="G10" s="12"/>
      <c r="H10" s="12"/>
    </row>
    <row r="12" spans="1:8">
      <c r="C12" s="10"/>
      <c r="F12" s="10"/>
    </row>
    <row r="13" spans="1:8">
      <c r="B13" s="10"/>
      <c r="C13" s="10"/>
      <c r="E13" s="10"/>
      <c r="F13" s="10"/>
      <c r="G13" s="10"/>
    </row>
    <row r="14" spans="1:8">
      <c r="E14" s="10"/>
    </row>
  </sheetData>
  <mergeCells count="7">
    <mergeCell ref="A1:H1"/>
    <mergeCell ref="C2:D2"/>
    <mergeCell ref="G2:H2"/>
    <mergeCell ref="B3:D3"/>
    <mergeCell ref="F3:H3"/>
    <mergeCell ref="A3:A4"/>
    <mergeCell ref="E3:E4"/>
  </mergeCells>
  <phoneticPr fontId="21" type="noConversion"/>
  <printOptions horizontalCentered="1"/>
  <pageMargins left="0.75" right="0.75" top="0.98" bottom="0.98" header="0.51" footer="0.51"/>
  <pageSetup paperSize="9" scale="97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tabColor theme="4" tint="0.59999389629810485"/>
    <pageSetUpPr fitToPage="1"/>
  </sheetPr>
  <dimension ref="A1:M17"/>
  <sheetViews>
    <sheetView workbookViewId="0">
      <selection activeCell="G9" sqref="G9"/>
    </sheetView>
  </sheetViews>
  <sheetFormatPr defaultColWidth="11.6640625" defaultRowHeight="14.25"/>
  <cols>
    <col min="1" max="1" width="33.6640625" style="2" customWidth="1"/>
    <col min="2" max="2" width="16.33203125" style="2" customWidth="1"/>
    <col min="3" max="3" width="17.33203125" style="2" customWidth="1"/>
    <col min="4" max="4" width="12" style="2"/>
    <col min="5" max="5" width="35" style="2" customWidth="1"/>
    <col min="6" max="6" width="16.83203125" style="2" customWidth="1"/>
    <col min="7" max="7" width="17.83203125" style="2" customWidth="1"/>
    <col min="8" max="32" width="12" style="2" customWidth="1"/>
    <col min="33" max="16384" width="11.6640625" style="2"/>
  </cols>
  <sheetData>
    <row r="1" spans="1:13" ht="36" customHeight="1">
      <c r="A1" s="274" t="s">
        <v>327</v>
      </c>
      <c r="B1" s="274"/>
      <c r="C1" s="274"/>
      <c r="D1" s="274"/>
      <c r="E1" s="274"/>
      <c r="F1" s="274"/>
      <c r="G1" s="274"/>
      <c r="H1" s="274"/>
      <c r="I1" s="3"/>
      <c r="J1" s="3"/>
      <c r="K1" s="3"/>
      <c r="L1" s="3"/>
      <c r="M1" s="3"/>
    </row>
    <row r="2" spans="1:13" ht="22.5" customHeight="1">
      <c r="A2" s="3"/>
      <c r="B2" s="3"/>
      <c r="C2" s="282"/>
      <c r="D2" s="282"/>
      <c r="E2" s="3"/>
      <c r="F2" s="3"/>
      <c r="G2" s="283" t="s">
        <v>268</v>
      </c>
      <c r="H2" s="283"/>
      <c r="I2" s="3"/>
      <c r="J2" s="3"/>
      <c r="K2" s="3"/>
      <c r="L2" s="3"/>
      <c r="M2" s="3"/>
    </row>
    <row r="3" spans="1:13" ht="41.25" customHeight="1">
      <c r="A3" s="287" t="s">
        <v>1</v>
      </c>
      <c r="B3" s="284" t="s">
        <v>278</v>
      </c>
      <c r="C3" s="285"/>
      <c r="D3" s="286"/>
      <c r="E3" s="287" t="s">
        <v>1</v>
      </c>
      <c r="F3" s="284" t="s">
        <v>279</v>
      </c>
      <c r="G3" s="285"/>
      <c r="H3" s="286"/>
      <c r="I3" s="3"/>
      <c r="J3" s="3"/>
      <c r="K3" s="3"/>
      <c r="L3" s="3"/>
      <c r="M3" s="3"/>
    </row>
    <row r="4" spans="1:13" ht="38.25" customHeight="1">
      <c r="A4" s="288"/>
      <c r="B4" s="93" t="s">
        <v>328</v>
      </c>
      <c r="C4" s="93" t="s">
        <v>280</v>
      </c>
      <c r="D4" s="93" t="s">
        <v>5</v>
      </c>
      <c r="E4" s="288"/>
      <c r="F4" s="93" t="s">
        <v>328</v>
      </c>
      <c r="G4" s="93" t="s">
        <v>280</v>
      </c>
      <c r="H4" s="93" t="s">
        <v>5</v>
      </c>
      <c r="I4" s="3"/>
      <c r="J4" s="3"/>
      <c r="K4" s="3"/>
      <c r="L4" s="3"/>
      <c r="M4" s="3"/>
    </row>
    <row r="5" spans="1:13" s="1" customFormat="1" ht="32.1" hidden="1" customHeight="1">
      <c r="A5" s="4" t="s">
        <v>281</v>
      </c>
      <c r="B5" s="5"/>
      <c r="C5" s="5"/>
      <c r="D5" s="6" t="e">
        <v>#DIV/0!</v>
      </c>
      <c r="E5" s="4" t="s">
        <v>281</v>
      </c>
      <c r="F5" s="5"/>
      <c r="G5" s="5"/>
      <c r="H5" s="6" t="e">
        <v>#DIV/0!</v>
      </c>
      <c r="I5" s="11"/>
      <c r="J5" s="11"/>
      <c r="K5" s="11"/>
      <c r="L5" s="11"/>
      <c r="M5" s="11"/>
    </row>
    <row r="6" spans="1:13" s="1" customFormat="1" ht="32.1" customHeight="1">
      <c r="A6" s="7" t="s">
        <v>274</v>
      </c>
      <c r="B6" s="8">
        <v>45012</v>
      </c>
      <c r="C6" s="8">
        <v>36580</v>
      </c>
      <c r="D6" s="69">
        <f>(B6-C6)/C6</f>
        <v>0.23050847457627119</v>
      </c>
      <c r="E6" s="1" t="s">
        <v>274</v>
      </c>
      <c r="F6" s="8">
        <v>43704</v>
      </c>
      <c r="G6" s="8">
        <v>35821</v>
      </c>
      <c r="H6" s="69">
        <f>(F6-G6)/G6</f>
        <v>0.22006644147287904</v>
      </c>
      <c r="I6" s="11"/>
      <c r="J6" s="11"/>
      <c r="K6" s="11"/>
      <c r="L6" s="11"/>
      <c r="M6" s="11"/>
    </row>
    <row r="7" spans="1:13" s="1" customFormat="1" ht="32.1" customHeight="1">
      <c r="A7" s="4" t="s">
        <v>283</v>
      </c>
      <c r="B7" s="8">
        <v>34397</v>
      </c>
      <c r="C7" s="8">
        <v>30881</v>
      </c>
      <c r="D7" s="69">
        <f t="shared" ref="D7" si="0">(B7-C7)/C7</f>
        <v>0.11385641656682102</v>
      </c>
      <c r="E7" s="4" t="s">
        <v>283</v>
      </c>
      <c r="F7" s="8">
        <v>20634</v>
      </c>
      <c r="G7" s="8">
        <v>19562</v>
      </c>
      <c r="H7" s="69">
        <f t="shared" ref="H7" si="1">(F7-G7)/G7</f>
        <v>5.4800122686841833E-2</v>
      </c>
      <c r="I7" s="11"/>
      <c r="J7" s="11"/>
      <c r="K7" s="11"/>
      <c r="L7" s="11"/>
      <c r="M7" s="11"/>
    </row>
    <row r="8" spans="1:13" s="1" customFormat="1" ht="32.1" customHeight="1">
      <c r="A8" s="4"/>
      <c r="B8" s="9"/>
      <c r="C8" s="9"/>
      <c r="D8" s="6"/>
      <c r="E8" s="4"/>
      <c r="F8" s="9"/>
      <c r="G8" s="9"/>
      <c r="H8" s="6"/>
      <c r="I8" s="11"/>
      <c r="J8" s="11"/>
      <c r="K8" s="11"/>
      <c r="L8" s="11"/>
      <c r="M8" s="11"/>
    </row>
    <row r="9" spans="1:13" s="1" customFormat="1" ht="32.1" customHeight="1">
      <c r="A9" s="4"/>
      <c r="B9" s="8"/>
      <c r="C9" s="8"/>
      <c r="D9" s="6"/>
      <c r="E9" s="4"/>
      <c r="F9" s="8"/>
      <c r="G9" s="8"/>
      <c r="H9" s="6"/>
      <c r="I9" s="11"/>
      <c r="J9" s="11"/>
      <c r="K9" s="11"/>
      <c r="L9" s="11"/>
      <c r="M9" s="11"/>
    </row>
    <row r="10" spans="1:13" s="1" customFormat="1" ht="32.1" hidden="1" customHeight="1">
      <c r="A10" s="4" t="s">
        <v>276</v>
      </c>
      <c r="B10" s="8"/>
      <c r="C10" s="8"/>
      <c r="D10" s="6"/>
      <c r="E10" s="4" t="s">
        <v>276</v>
      </c>
      <c r="F10" s="8"/>
      <c r="G10" s="8"/>
      <c r="H10" s="6"/>
      <c r="I10" s="11"/>
      <c r="J10" s="11"/>
      <c r="K10" s="11"/>
      <c r="L10" s="11"/>
      <c r="M10" s="11"/>
    </row>
    <row r="11" spans="1:13" ht="32.1" customHeight="1">
      <c r="A11" s="94" t="s">
        <v>154</v>
      </c>
      <c r="B11" s="95">
        <f>SUM(B6:B10)</f>
        <v>79409</v>
      </c>
      <c r="C11" s="95">
        <f>SUM(C6:C10)</f>
        <v>67461</v>
      </c>
      <c r="D11" s="74">
        <f>(B11-C11)/C11</f>
        <v>0.17710973747795022</v>
      </c>
      <c r="E11" s="94" t="s">
        <v>154</v>
      </c>
      <c r="F11" s="95">
        <f>SUM(F6:F10)</f>
        <v>64338</v>
      </c>
      <c r="G11" s="95">
        <f>SUM(G6:G10)</f>
        <v>55383</v>
      </c>
      <c r="H11" s="74">
        <f>(F11-G11)/G11</f>
        <v>0.16169221602296735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5" spans="1:13">
      <c r="B15" s="10"/>
    </row>
    <row r="17" spans="5:5">
      <c r="E17" s="10"/>
    </row>
  </sheetData>
  <mergeCells count="7">
    <mergeCell ref="A1:H1"/>
    <mergeCell ref="C2:D2"/>
    <mergeCell ref="G2:H2"/>
    <mergeCell ref="B3:D3"/>
    <mergeCell ref="F3:H3"/>
    <mergeCell ref="A3:A4"/>
    <mergeCell ref="E3:E4"/>
  </mergeCells>
  <phoneticPr fontId="21" type="noConversion"/>
  <printOptions horizontalCentered="1"/>
  <pageMargins left="0.75" right="0.75" top="0.98" bottom="0.98" header="0.51" footer="0.51"/>
  <pageSetup paperSize="9" scale="9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  <pageSetUpPr fitToPage="1"/>
  </sheetPr>
  <dimension ref="A1:F32"/>
  <sheetViews>
    <sheetView zoomScale="85" zoomScaleNormal="85" workbookViewId="0">
      <pane ySplit="4" topLeftCell="A5" activePane="bottomLeft" state="frozen"/>
      <selection pane="bottomLeft" activeCell="F10" sqref="F10"/>
    </sheetView>
  </sheetViews>
  <sheetFormatPr defaultColWidth="9" defaultRowHeight="14.25"/>
  <cols>
    <col min="1" max="1" width="40.83203125" style="28" customWidth="1"/>
    <col min="2" max="2" width="19" style="28" customWidth="1"/>
    <col min="3" max="4" width="15.1640625" style="28" customWidth="1"/>
    <col min="5" max="5" width="12.83203125" style="62" customWidth="1"/>
    <col min="6" max="6" width="12.6640625" style="62" customWidth="1"/>
    <col min="7" max="16384" width="9" style="28"/>
  </cols>
  <sheetData>
    <row r="1" spans="1:6" ht="33" customHeight="1">
      <c r="A1" s="234" t="s">
        <v>330</v>
      </c>
      <c r="B1" s="234"/>
      <c r="C1" s="234"/>
      <c r="D1" s="234"/>
      <c r="E1" s="235"/>
      <c r="F1" s="235"/>
    </row>
    <row r="2" spans="1:6" ht="21.75" customHeight="1">
      <c r="A2" s="236" t="s">
        <v>0</v>
      </c>
      <c r="B2" s="236"/>
      <c r="C2" s="236"/>
      <c r="D2" s="236"/>
      <c r="E2" s="237"/>
      <c r="F2" s="237"/>
    </row>
    <row r="3" spans="1:6" ht="24" customHeight="1">
      <c r="A3" s="238" t="s">
        <v>50</v>
      </c>
      <c r="B3" s="238" t="s">
        <v>2</v>
      </c>
      <c r="C3" s="248" t="s">
        <v>51</v>
      </c>
      <c r="D3" s="242" t="s">
        <v>3</v>
      </c>
      <c r="E3" s="244" t="s">
        <v>52</v>
      </c>
      <c r="F3" s="244" t="s">
        <v>5</v>
      </c>
    </row>
    <row r="4" spans="1:6" ht="17.25" customHeight="1">
      <c r="A4" s="239"/>
      <c r="B4" s="239"/>
      <c r="C4" s="249"/>
      <c r="D4" s="243"/>
      <c r="E4" s="245"/>
      <c r="F4" s="245"/>
    </row>
    <row r="5" spans="1:6" ht="24" customHeight="1">
      <c r="A5" s="88" t="s">
        <v>331</v>
      </c>
      <c r="B5" s="88">
        <f>SUM(B6:B27)</f>
        <v>562287</v>
      </c>
      <c r="C5" s="91">
        <v>696864</v>
      </c>
      <c r="D5" s="89">
        <f>SUM(D6:D26)</f>
        <v>690998</v>
      </c>
      <c r="E5" s="90">
        <f>D5/C5</f>
        <v>0.99158228865316622</v>
      </c>
      <c r="F5" s="102">
        <v>6.4482238038019529E-2</v>
      </c>
    </row>
    <row r="6" spans="1:6" ht="23.25" customHeight="1">
      <c r="A6" s="65" t="s">
        <v>53</v>
      </c>
      <c r="B6" s="103">
        <v>44303</v>
      </c>
      <c r="C6" s="103">
        <v>50498</v>
      </c>
      <c r="D6" s="103">
        <v>50390</v>
      </c>
      <c r="E6" s="104">
        <f>D6/C6</f>
        <v>0.9978613014376807</v>
      </c>
      <c r="F6" s="104">
        <v>-0.17999707083692698</v>
      </c>
    </row>
    <row r="7" spans="1:6" ht="18" customHeight="1">
      <c r="A7" s="65" t="s">
        <v>332</v>
      </c>
      <c r="B7" s="103"/>
      <c r="C7" s="103">
        <v>50</v>
      </c>
      <c r="D7" s="103">
        <v>53</v>
      </c>
      <c r="E7" s="104">
        <f>D7/C7</f>
        <v>1.06</v>
      </c>
      <c r="F7" s="104"/>
    </row>
    <row r="8" spans="1:6" ht="24.75" customHeight="1">
      <c r="A8" s="65" t="s">
        <v>54</v>
      </c>
      <c r="B8" s="103">
        <v>11746</v>
      </c>
      <c r="C8" s="103">
        <v>12276</v>
      </c>
      <c r="D8" s="103">
        <v>12069</v>
      </c>
      <c r="E8" s="104">
        <f t="shared" ref="E8:E26" si="0">D8/C8</f>
        <v>0.98313782991202348</v>
      </c>
      <c r="F8" s="104">
        <v>-0.22728727831487291</v>
      </c>
    </row>
    <row r="9" spans="1:6" ht="26.25" customHeight="1">
      <c r="A9" s="65" t="s">
        <v>55</v>
      </c>
      <c r="B9" s="103">
        <v>103827</v>
      </c>
      <c r="C9" s="103">
        <v>120230</v>
      </c>
      <c r="D9" s="103">
        <v>124081</v>
      </c>
      <c r="E9" s="104">
        <f t="shared" si="0"/>
        <v>1.032030275305664</v>
      </c>
      <c r="F9" s="104">
        <v>1.9129049214797293E-2</v>
      </c>
    </row>
    <row r="10" spans="1:6" ht="26.25" customHeight="1">
      <c r="A10" s="65" t="s">
        <v>56</v>
      </c>
      <c r="B10" s="103">
        <v>15535</v>
      </c>
      <c r="C10" s="103">
        <v>22761</v>
      </c>
      <c r="D10" s="103">
        <v>22707</v>
      </c>
      <c r="E10" s="104">
        <f t="shared" si="0"/>
        <v>0.99762752075919336</v>
      </c>
      <c r="F10" s="104">
        <v>0.45287606372768568</v>
      </c>
    </row>
    <row r="11" spans="1:6" ht="26.25" customHeight="1">
      <c r="A11" s="65" t="s">
        <v>57</v>
      </c>
      <c r="B11" s="103">
        <v>3374</v>
      </c>
      <c r="C11" s="103">
        <v>6739</v>
      </c>
      <c r="D11" s="103">
        <v>6700</v>
      </c>
      <c r="E11" s="104">
        <f t="shared" si="0"/>
        <v>0.99421279121531381</v>
      </c>
      <c r="F11" s="104">
        <v>0.98813056379821962</v>
      </c>
    </row>
    <row r="12" spans="1:6" ht="26.25" customHeight="1">
      <c r="A12" s="65" t="s">
        <v>58</v>
      </c>
      <c r="B12" s="103">
        <v>84783</v>
      </c>
      <c r="C12" s="103">
        <v>91614</v>
      </c>
      <c r="D12" s="103">
        <v>91447</v>
      </c>
      <c r="E12" s="104">
        <f t="shared" si="0"/>
        <v>0.99817713449909407</v>
      </c>
      <c r="F12" s="104">
        <v>4.600514726908779E-2</v>
      </c>
    </row>
    <row r="13" spans="1:6" ht="26.25" customHeight="1">
      <c r="A13" s="65" t="s">
        <v>59</v>
      </c>
      <c r="B13" s="103">
        <v>60191</v>
      </c>
      <c r="C13" s="103">
        <v>35426</v>
      </c>
      <c r="D13" s="103">
        <v>35022</v>
      </c>
      <c r="E13" s="104">
        <f t="shared" si="0"/>
        <v>0.9885959464799865</v>
      </c>
      <c r="F13" s="104">
        <v>-0.3235078230635503</v>
      </c>
    </row>
    <row r="14" spans="1:6" ht="26.25" customHeight="1">
      <c r="A14" s="65" t="s">
        <v>60</v>
      </c>
      <c r="B14" s="103">
        <v>6509</v>
      </c>
      <c r="C14" s="103">
        <v>6686</v>
      </c>
      <c r="D14" s="103">
        <v>6289</v>
      </c>
      <c r="E14" s="104">
        <f t="shared" si="0"/>
        <v>0.94062219563266525</v>
      </c>
      <c r="F14" s="104">
        <v>3.5055957867017776E-2</v>
      </c>
    </row>
    <row r="15" spans="1:6" ht="26.25" customHeight="1">
      <c r="A15" s="65" t="s">
        <v>61</v>
      </c>
      <c r="B15" s="103">
        <v>49006</v>
      </c>
      <c r="C15" s="103">
        <v>62581</v>
      </c>
      <c r="D15" s="103">
        <v>62518</v>
      </c>
      <c r="E15" s="104">
        <f t="shared" si="0"/>
        <v>0.99899330467713843</v>
      </c>
      <c r="F15" s="104">
        <v>-0.33284956621028933</v>
      </c>
    </row>
    <row r="16" spans="1:6" ht="26.25" customHeight="1">
      <c r="A16" s="65" t="s">
        <v>62</v>
      </c>
      <c r="B16" s="103">
        <v>113434</v>
      </c>
      <c r="C16" s="103">
        <v>150380</v>
      </c>
      <c r="D16" s="103">
        <v>149941</v>
      </c>
      <c r="E16" s="104">
        <f t="shared" si="0"/>
        <v>0.99708072882032184</v>
      </c>
      <c r="F16" s="104">
        <v>9.8726441363543097E-2</v>
      </c>
    </row>
    <row r="17" spans="1:6" ht="26.25" customHeight="1">
      <c r="A17" s="65" t="s">
        <v>63</v>
      </c>
      <c r="B17" s="103">
        <v>25011</v>
      </c>
      <c r="C17" s="103">
        <v>30745</v>
      </c>
      <c r="D17" s="103">
        <v>29162</v>
      </c>
      <c r="E17" s="104">
        <f t="shared" si="0"/>
        <v>0.94851195316311598</v>
      </c>
      <c r="F17" s="104">
        <v>1.5139655172413793</v>
      </c>
    </row>
    <row r="18" spans="1:6" ht="27" customHeight="1">
      <c r="A18" s="65" t="s">
        <v>64</v>
      </c>
      <c r="B18" s="103">
        <v>4150</v>
      </c>
      <c r="C18" s="103">
        <v>11150</v>
      </c>
      <c r="D18" s="103">
        <v>6866</v>
      </c>
      <c r="E18" s="104">
        <f t="shared" si="0"/>
        <v>0.61578475336322869</v>
      </c>
      <c r="F18" s="104">
        <v>0.52713523131672602</v>
      </c>
    </row>
    <row r="19" spans="1:6" ht="27" customHeight="1">
      <c r="A19" s="65" t="s">
        <v>65</v>
      </c>
      <c r="B19" s="103">
        <v>1543</v>
      </c>
      <c r="C19" s="103">
        <v>4195</v>
      </c>
      <c r="D19" s="103">
        <v>4012</v>
      </c>
      <c r="E19" s="104">
        <f t="shared" si="0"/>
        <v>0.95637663885578073</v>
      </c>
      <c r="F19" s="104">
        <v>0.74891020052310375</v>
      </c>
    </row>
    <row r="20" spans="1:6" ht="26.25" customHeight="1">
      <c r="A20" s="65" t="s">
        <v>66</v>
      </c>
      <c r="B20" s="103">
        <v>20</v>
      </c>
      <c r="C20" s="103">
        <v>20</v>
      </c>
      <c r="D20" s="103">
        <v>20</v>
      </c>
      <c r="E20" s="104">
        <f t="shared" si="0"/>
        <v>1</v>
      </c>
      <c r="F20" s="104">
        <v>0</v>
      </c>
    </row>
    <row r="21" spans="1:6" ht="26.25" customHeight="1">
      <c r="A21" s="65" t="s">
        <v>67</v>
      </c>
      <c r="B21" s="103">
        <v>8406</v>
      </c>
      <c r="C21" s="103">
        <v>29406</v>
      </c>
      <c r="D21" s="103">
        <v>29064</v>
      </c>
      <c r="E21" s="104">
        <f t="shared" si="0"/>
        <v>0.98836972046521121</v>
      </c>
      <c r="F21" s="104">
        <v>2.2929979605710402</v>
      </c>
    </row>
    <row r="22" spans="1:6" ht="26.25" customHeight="1">
      <c r="A22" s="65" t="s">
        <v>68</v>
      </c>
      <c r="B22" s="103">
        <v>15706</v>
      </c>
      <c r="C22" s="103">
        <v>40925</v>
      </c>
      <c r="D22" s="103">
        <v>40536</v>
      </c>
      <c r="E22" s="104">
        <f t="shared" si="0"/>
        <v>0.99049480757483199</v>
      </c>
      <c r="F22" s="104">
        <v>1.0469625814270564</v>
      </c>
    </row>
    <row r="23" spans="1:6" ht="26.25" customHeight="1">
      <c r="A23" s="65" t="s">
        <v>69</v>
      </c>
      <c r="B23" s="103">
        <v>1541</v>
      </c>
      <c r="C23" s="103">
        <v>4053</v>
      </c>
      <c r="D23" s="103">
        <v>4022</v>
      </c>
      <c r="E23" s="104">
        <f t="shared" si="0"/>
        <v>0.99235134468295094</v>
      </c>
      <c r="F23" s="104">
        <v>0.13647923142130544</v>
      </c>
    </row>
    <row r="24" spans="1:6" ht="26.25" customHeight="1">
      <c r="A24" s="65" t="s">
        <v>71</v>
      </c>
      <c r="B24" s="103">
        <v>1471</v>
      </c>
      <c r="C24" s="103">
        <v>3171</v>
      </c>
      <c r="D24" s="103">
        <v>3157</v>
      </c>
      <c r="E24" s="104">
        <f t="shared" si="0"/>
        <v>0.99558498896247238</v>
      </c>
      <c r="F24" s="104">
        <v>0.77859154929577468</v>
      </c>
    </row>
    <row r="25" spans="1:6" ht="26.25" customHeight="1">
      <c r="A25" s="65" t="s">
        <v>70</v>
      </c>
      <c r="B25" s="103">
        <v>3449</v>
      </c>
      <c r="C25" s="103">
        <v>3449</v>
      </c>
      <c r="D25" s="103">
        <v>3187</v>
      </c>
      <c r="E25" s="104">
        <f t="shared" si="0"/>
        <v>0.92403595244998549</v>
      </c>
      <c r="F25" s="104">
        <v>0.30936729663106</v>
      </c>
    </row>
    <row r="26" spans="1:6" ht="26.25" customHeight="1">
      <c r="A26" s="65" t="s">
        <v>72</v>
      </c>
      <c r="B26" s="103">
        <v>2282</v>
      </c>
      <c r="C26" s="103">
        <v>10509</v>
      </c>
      <c r="D26" s="103">
        <v>9755</v>
      </c>
      <c r="E26" s="104">
        <f t="shared" si="0"/>
        <v>0.9282519744980493</v>
      </c>
      <c r="F26" s="104">
        <v>7.9990774907749076</v>
      </c>
    </row>
    <row r="27" spans="1:6" ht="26.25" customHeight="1">
      <c r="A27" s="65" t="s">
        <v>73</v>
      </c>
      <c r="B27" s="103">
        <v>6000</v>
      </c>
      <c r="C27" s="103"/>
      <c r="D27" s="103"/>
      <c r="E27" s="104" t="s">
        <v>48</v>
      </c>
      <c r="F27" s="104" t="s">
        <v>48</v>
      </c>
    </row>
    <row r="28" spans="1:6" ht="26.25" customHeight="1">
      <c r="A28" s="105" t="s">
        <v>333</v>
      </c>
      <c r="B28" s="106">
        <v>13856</v>
      </c>
      <c r="C28" s="106"/>
      <c r="D28" s="219">
        <v>23000</v>
      </c>
      <c r="E28" s="104"/>
      <c r="F28" s="104"/>
    </row>
    <row r="29" spans="1:6" ht="26.25" customHeight="1">
      <c r="A29" s="105" t="s">
        <v>334</v>
      </c>
      <c r="B29" s="106">
        <v>0</v>
      </c>
      <c r="C29" s="106"/>
      <c r="D29" s="219"/>
      <c r="E29" s="104"/>
      <c r="F29" s="104"/>
    </row>
    <row r="30" spans="1:6" ht="21" customHeight="1">
      <c r="A30" s="105" t="s">
        <v>335</v>
      </c>
      <c r="B30" s="106"/>
      <c r="C30" s="106"/>
      <c r="D30" s="219">
        <v>53</v>
      </c>
      <c r="E30" s="104"/>
      <c r="F30" s="104"/>
    </row>
    <row r="31" spans="1:6" ht="21.75" customHeight="1">
      <c r="A31" s="107" t="s">
        <v>336</v>
      </c>
      <c r="B31" s="106">
        <v>12766</v>
      </c>
      <c r="C31" s="106"/>
      <c r="D31" s="219">
        <v>306</v>
      </c>
      <c r="E31" s="104"/>
      <c r="F31" s="104"/>
    </row>
    <row r="32" spans="1:6" ht="18.75">
      <c r="A32" s="66" t="s">
        <v>74</v>
      </c>
      <c r="B32" s="108">
        <f>B5+B28+B29+B30+B31</f>
        <v>588909</v>
      </c>
      <c r="C32" s="108">
        <f>SUM(C6:C27)</f>
        <v>696864</v>
      </c>
      <c r="D32" s="108">
        <f>D5+D28+D29+D30+D31</f>
        <v>714357</v>
      </c>
      <c r="E32" s="104" t="s">
        <v>48</v>
      </c>
      <c r="F32" s="104" t="s">
        <v>48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honeticPr fontId="21" type="noConversion"/>
  <printOptions horizontalCentered="1"/>
  <pageMargins left="0.39" right="0.47" top="0.63" bottom="0.75" header="0.2" footer="0.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4" tint="0.59999389629810485"/>
  </sheetPr>
  <dimension ref="A1:C9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C11" sqref="C11"/>
    </sheetView>
  </sheetViews>
  <sheetFormatPr defaultColWidth="16.83203125" defaultRowHeight="32.25" customHeight="1"/>
  <cols>
    <col min="1" max="1" width="54" style="58" customWidth="1"/>
    <col min="2" max="2" width="26.6640625" style="58" customWidth="1"/>
    <col min="3" max="3" width="23.6640625" style="58" customWidth="1"/>
    <col min="4" max="16384" width="16.83203125" style="58"/>
  </cols>
  <sheetData>
    <row r="1" spans="1:3" ht="32.25" customHeight="1">
      <c r="A1" s="59"/>
      <c r="B1" s="60"/>
    </row>
    <row r="2" spans="1:3" ht="32.25" customHeight="1">
      <c r="A2" s="253" t="s">
        <v>304</v>
      </c>
      <c r="B2" s="253"/>
      <c r="C2" s="253"/>
    </row>
    <row r="3" spans="1:3" ht="32.25" customHeight="1">
      <c r="A3" s="254" t="s">
        <v>0</v>
      </c>
      <c r="B3" s="254"/>
      <c r="C3" s="254"/>
    </row>
    <row r="4" spans="1:3" ht="27.75" customHeight="1">
      <c r="A4" s="250" t="s">
        <v>75</v>
      </c>
      <c r="B4" s="250" t="s">
        <v>299</v>
      </c>
      <c r="C4" s="252" t="s">
        <v>324</v>
      </c>
    </row>
    <row r="5" spans="1:3" ht="32.25" customHeight="1">
      <c r="A5" s="251"/>
      <c r="B5" s="251"/>
      <c r="C5" s="252"/>
    </row>
    <row r="6" spans="1:3" ht="38.1" customHeight="1">
      <c r="A6" s="67" t="s">
        <v>305</v>
      </c>
      <c r="B6" s="83">
        <v>119070</v>
      </c>
      <c r="C6" s="85"/>
    </row>
    <row r="7" spans="1:3" ht="38.1" customHeight="1">
      <c r="A7" s="67" t="s">
        <v>306</v>
      </c>
      <c r="B7" s="84">
        <v>106877.14</v>
      </c>
      <c r="C7" s="85"/>
    </row>
    <row r="8" spans="1:3" ht="58.5" customHeight="1">
      <c r="A8" s="67" t="s">
        <v>307</v>
      </c>
      <c r="B8" s="83">
        <v>16895</v>
      </c>
      <c r="C8" s="86" t="s">
        <v>323</v>
      </c>
    </row>
    <row r="9" spans="1:3" ht="38.1" customHeight="1">
      <c r="A9" s="67" t="s">
        <v>308</v>
      </c>
      <c r="B9" s="83">
        <v>844</v>
      </c>
      <c r="C9" s="85" t="s">
        <v>354</v>
      </c>
    </row>
  </sheetData>
  <mergeCells count="5">
    <mergeCell ref="A4:A5"/>
    <mergeCell ref="B4:B5"/>
    <mergeCell ref="C4:C5"/>
    <mergeCell ref="A2:C2"/>
    <mergeCell ref="A3:C3"/>
  </mergeCells>
  <phoneticPr fontId="21" type="noConversion"/>
  <printOptions horizontalCentered="1"/>
  <pageMargins left="0.74803149606299213" right="0.74803149606299213" top="0.94488188976377963" bottom="0.94488188976377963" header="0.31496062992125984" footer="0.31496062992125984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4" tint="0.59999389629810485"/>
  </sheetPr>
  <dimension ref="A1:C9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D11" sqref="D11"/>
    </sheetView>
  </sheetViews>
  <sheetFormatPr defaultColWidth="16.83203125" defaultRowHeight="32.25" customHeight="1"/>
  <cols>
    <col min="1" max="1" width="49.33203125" style="58" customWidth="1"/>
    <col min="2" max="2" width="23.33203125" style="58" customWidth="1"/>
    <col min="3" max="3" width="25.83203125" style="58" customWidth="1"/>
    <col min="4" max="16384" width="16.83203125" style="58"/>
  </cols>
  <sheetData>
    <row r="1" spans="1:3" ht="32.25" customHeight="1">
      <c r="A1" s="59"/>
      <c r="B1" s="60"/>
    </row>
    <row r="2" spans="1:3" ht="32.25" customHeight="1">
      <c r="A2" s="253" t="s">
        <v>309</v>
      </c>
      <c r="B2" s="253"/>
      <c r="C2" s="253"/>
    </row>
    <row r="3" spans="1:3" ht="32.25" customHeight="1">
      <c r="A3" s="61"/>
      <c r="B3" s="254" t="s">
        <v>0</v>
      </c>
      <c r="C3" s="254"/>
    </row>
    <row r="4" spans="1:3" ht="27.75" customHeight="1">
      <c r="A4" s="250" t="s">
        <v>75</v>
      </c>
      <c r="B4" s="250" t="s">
        <v>300</v>
      </c>
      <c r="C4" s="252" t="s">
        <v>324</v>
      </c>
    </row>
    <row r="5" spans="1:3" ht="32.25" customHeight="1">
      <c r="A5" s="251"/>
      <c r="B5" s="255"/>
      <c r="C5" s="252"/>
    </row>
    <row r="6" spans="1:3" ht="47.25" customHeight="1">
      <c r="A6" s="67" t="s">
        <v>310</v>
      </c>
      <c r="B6" s="85">
        <v>707931</v>
      </c>
      <c r="C6" s="85"/>
    </row>
    <row r="7" spans="1:3" ht="47.25" customHeight="1">
      <c r="A7" s="67" t="s">
        <v>311</v>
      </c>
      <c r="B7" s="87">
        <v>699159</v>
      </c>
      <c r="C7" s="85"/>
    </row>
    <row r="8" spans="1:3" ht="47.25" customHeight="1">
      <c r="A8" s="67" t="s">
        <v>312</v>
      </c>
      <c r="B8" s="87">
        <v>232100</v>
      </c>
      <c r="C8" s="86" t="s">
        <v>325</v>
      </c>
    </row>
    <row r="9" spans="1:3" ht="47.25" customHeight="1">
      <c r="A9" s="67" t="s">
        <v>313</v>
      </c>
      <c r="B9" s="83">
        <v>20978</v>
      </c>
      <c r="C9" s="85" t="s">
        <v>355</v>
      </c>
    </row>
  </sheetData>
  <mergeCells count="5">
    <mergeCell ref="A4:A5"/>
    <mergeCell ref="B4:B5"/>
    <mergeCell ref="C4:C5"/>
    <mergeCell ref="A2:C2"/>
    <mergeCell ref="B3:C3"/>
  </mergeCells>
  <phoneticPr fontId="21" type="noConversion"/>
  <printOptions horizontalCentered="1"/>
  <pageMargins left="0.74803149606299213" right="0.74803149606299213" top="0.94488188976377963" bottom="0.94488188976377963" header="0.31496062992125984" footer="0.31496062992125984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D76"/>
  <sheetViews>
    <sheetView zoomScale="70" zoomScaleNormal="70" workbookViewId="0">
      <pane ySplit="3" topLeftCell="A4" activePane="bottomLeft" state="frozen"/>
      <selection pane="bottomLeft" activeCell="D37" sqref="D37"/>
    </sheetView>
  </sheetViews>
  <sheetFormatPr defaultRowHeight="14.25"/>
  <cols>
    <col min="1" max="1" width="59.1640625" style="49" customWidth="1"/>
    <col min="2" max="2" width="28.83203125" style="50" customWidth="1"/>
    <col min="3" max="3" width="26.33203125" style="49" customWidth="1"/>
    <col min="4" max="4" width="29.5" style="49" customWidth="1"/>
    <col min="5" max="16384" width="9.33203125" style="49"/>
  </cols>
  <sheetData>
    <row r="1" spans="1:4" ht="27.75" customHeight="1">
      <c r="A1" s="256" t="s">
        <v>314</v>
      </c>
      <c r="B1" s="256"/>
      <c r="C1" s="256"/>
      <c r="D1" s="256"/>
    </row>
    <row r="2" spans="1:4" ht="19.5" customHeight="1">
      <c r="A2" s="163"/>
      <c r="B2" s="164"/>
      <c r="C2" s="163"/>
      <c r="D2" s="165" t="s">
        <v>0</v>
      </c>
    </row>
    <row r="3" spans="1:4" ht="33" customHeight="1">
      <c r="A3" s="72" t="s">
        <v>77</v>
      </c>
      <c r="B3" s="166" t="s">
        <v>356</v>
      </c>
      <c r="C3" s="166" t="s">
        <v>315</v>
      </c>
      <c r="D3" s="167" t="s">
        <v>290</v>
      </c>
    </row>
    <row r="4" spans="1:4" s="25" customFormat="1" ht="26.25" customHeight="1">
      <c r="A4" s="168" t="s">
        <v>297</v>
      </c>
      <c r="B4" s="169">
        <f>B5+B20</f>
        <v>100616</v>
      </c>
      <c r="C4" s="169">
        <f>C5+C20</f>
        <v>106653</v>
      </c>
      <c r="D4" s="170">
        <f>C4/B4</f>
        <v>1.0600003975510852</v>
      </c>
    </row>
    <row r="5" spans="1:4" s="25" customFormat="1" ht="26.25" customHeight="1">
      <c r="A5" s="171" t="s">
        <v>78</v>
      </c>
      <c r="B5" s="169">
        <v>63808</v>
      </c>
      <c r="C5" s="169">
        <f>SUM(C6:C19)</f>
        <v>74657</v>
      </c>
      <c r="D5" s="170">
        <f t="shared" ref="D5:D37" si="0">C5/B5</f>
        <v>1.170025702106319</v>
      </c>
    </row>
    <row r="6" spans="1:4" s="25" customFormat="1" ht="26.25" customHeight="1">
      <c r="A6" s="172" t="s">
        <v>8</v>
      </c>
      <c r="B6" s="173">
        <v>17232</v>
      </c>
      <c r="C6" s="173">
        <v>22520</v>
      </c>
      <c r="D6" s="170">
        <f t="shared" si="0"/>
        <v>1.3068709377901579</v>
      </c>
    </row>
    <row r="7" spans="1:4" s="25" customFormat="1" ht="26.25" customHeight="1">
      <c r="A7" s="172" t="s">
        <v>10</v>
      </c>
      <c r="B7" s="173">
        <v>4347</v>
      </c>
      <c r="C7" s="173">
        <v>5660</v>
      </c>
      <c r="D7" s="170">
        <f t="shared" si="0"/>
        <v>1.3020473890039108</v>
      </c>
    </row>
    <row r="8" spans="1:4" s="25" customFormat="1" ht="26.25" customHeight="1">
      <c r="A8" s="172" t="s">
        <v>12</v>
      </c>
      <c r="B8" s="173">
        <v>762</v>
      </c>
      <c r="C8" s="173">
        <v>980</v>
      </c>
      <c r="D8" s="170">
        <f t="shared" si="0"/>
        <v>1.2860892388451444</v>
      </c>
    </row>
    <row r="9" spans="1:4" s="25" customFormat="1" ht="26.25" customHeight="1">
      <c r="A9" s="172" t="s">
        <v>14</v>
      </c>
      <c r="B9" s="173">
        <v>1383</v>
      </c>
      <c r="C9" s="173">
        <v>1450</v>
      </c>
      <c r="D9" s="170">
        <f t="shared" si="0"/>
        <v>1.0484454085321764</v>
      </c>
    </row>
    <row r="10" spans="1:4" s="25" customFormat="1" ht="26.25" customHeight="1">
      <c r="A10" s="172" t="s">
        <v>16</v>
      </c>
      <c r="B10" s="173">
        <v>1765</v>
      </c>
      <c r="C10" s="173">
        <v>2060</v>
      </c>
      <c r="D10" s="170">
        <f t="shared" si="0"/>
        <v>1.1671388101983002</v>
      </c>
    </row>
    <row r="11" spans="1:4" s="25" customFormat="1" ht="26.25" customHeight="1">
      <c r="A11" s="172" t="s">
        <v>18</v>
      </c>
      <c r="B11" s="173">
        <v>1355</v>
      </c>
      <c r="C11" s="173">
        <v>1450</v>
      </c>
      <c r="D11" s="170">
        <f t="shared" si="0"/>
        <v>1.070110701107011</v>
      </c>
    </row>
    <row r="12" spans="1:4" s="25" customFormat="1" ht="26.25" customHeight="1">
      <c r="A12" s="172" t="s">
        <v>20</v>
      </c>
      <c r="B12" s="173">
        <v>1207</v>
      </c>
      <c r="C12" s="173">
        <v>1200</v>
      </c>
      <c r="D12" s="170">
        <f t="shared" si="0"/>
        <v>0.9942004971002486</v>
      </c>
    </row>
    <row r="13" spans="1:4" s="25" customFormat="1" ht="26.25" customHeight="1">
      <c r="A13" s="172" t="s">
        <v>22</v>
      </c>
      <c r="B13" s="173">
        <v>2969</v>
      </c>
      <c r="C13" s="173">
        <v>3100</v>
      </c>
      <c r="D13" s="170">
        <f t="shared" si="0"/>
        <v>1.0441226002020882</v>
      </c>
    </row>
    <row r="14" spans="1:4" s="25" customFormat="1" ht="26.25" customHeight="1">
      <c r="A14" s="172" t="s">
        <v>24</v>
      </c>
      <c r="B14" s="173">
        <v>3508</v>
      </c>
      <c r="C14" s="173">
        <v>5200</v>
      </c>
      <c r="D14" s="170">
        <f t="shared" si="0"/>
        <v>1.4823261117445838</v>
      </c>
    </row>
    <row r="15" spans="1:4" s="25" customFormat="1" ht="26.25" customHeight="1">
      <c r="A15" s="172" t="s">
        <v>26</v>
      </c>
      <c r="B15" s="173">
        <v>1069</v>
      </c>
      <c r="C15" s="173">
        <v>1100</v>
      </c>
      <c r="D15" s="170">
        <f t="shared" si="0"/>
        <v>1.028999064546305</v>
      </c>
    </row>
    <row r="16" spans="1:4" s="25" customFormat="1" ht="26.25" customHeight="1">
      <c r="A16" s="172" t="s">
        <v>28</v>
      </c>
      <c r="B16" s="173">
        <v>24192</v>
      </c>
      <c r="C16" s="173">
        <v>23100</v>
      </c>
      <c r="D16" s="170">
        <f t="shared" si="0"/>
        <v>0.95486111111111116</v>
      </c>
    </row>
    <row r="17" spans="1:4" s="25" customFormat="1" ht="26.25" customHeight="1">
      <c r="A17" s="172" t="s">
        <v>30</v>
      </c>
      <c r="B17" s="173">
        <v>3790</v>
      </c>
      <c r="C17" s="173">
        <v>6660</v>
      </c>
      <c r="D17" s="170">
        <f t="shared" si="0"/>
        <v>1.7572559366754616</v>
      </c>
    </row>
    <row r="18" spans="1:4" s="25" customFormat="1" ht="26.25" customHeight="1">
      <c r="A18" s="172" t="s">
        <v>284</v>
      </c>
      <c r="B18" s="173">
        <v>53</v>
      </c>
      <c r="C18" s="173">
        <v>60</v>
      </c>
      <c r="D18" s="170">
        <f t="shared" si="0"/>
        <v>1.1320754716981132</v>
      </c>
    </row>
    <row r="19" spans="1:4" s="25" customFormat="1" ht="26.25" customHeight="1">
      <c r="A19" s="172" t="s">
        <v>79</v>
      </c>
      <c r="B19" s="173">
        <v>176</v>
      </c>
      <c r="C19" s="173">
        <v>117</v>
      </c>
      <c r="D19" s="170">
        <f t="shared" si="0"/>
        <v>0.66477272727272729</v>
      </c>
    </row>
    <row r="20" spans="1:4" s="25" customFormat="1" ht="26.25" customHeight="1">
      <c r="A20" s="171" t="s">
        <v>80</v>
      </c>
      <c r="B20" s="169">
        <v>36808</v>
      </c>
      <c r="C20" s="169">
        <f>SUM(C21:C27)</f>
        <v>31996</v>
      </c>
      <c r="D20" s="170">
        <f t="shared" si="0"/>
        <v>0.86926755053249294</v>
      </c>
    </row>
    <row r="21" spans="1:4" s="25" customFormat="1" ht="26.25" customHeight="1">
      <c r="A21" s="172" t="s">
        <v>42</v>
      </c>
      <c r="B21" s="173">
        <v>9644</v>
      </c>
      <c r="C21" s="25">
        <v>9600</v>
      </c>
      <c r="D21" s="170">
        <f t="shared" si="0"/>
        <v>0.99543757776856079</v>
      </c>
    </row>
    <row r="22" spans="1:4" s="25" customFormat="1" ht="26.25" customHeight="1">
      <c r="A22" s="172" t="s">
        <v>38</v>
      </c>
      <c r="B22" s="173">
        <v>5454</v>
      </c>
      <c r="C22" s="173">
        <v>6500</v>
      </c>
      <c r="D22" s="170">
        <f t="shared" si="0"/>
        <v>1.1917858452511918</v>
      </c>
    </row>
    <row r="23" spans="1:4" s="25" customFormat="1" ht="26.25" customHeight="1">
      <c r="A23" s="172" t="s">
        <v>40</v>
      </c>
      <c r="B23" s="173">
        <v>2359</v>
      </c>
      <c r="C23" s="173">
        <v>3300</v>
      </c>
      <c r="D23" s="170">
        <f t="shared" si="0"/>
        <v>1.3988978380669774</v>
      </c>
    </row>
    <row r="24" spans="1:4" s="25" customFormat="1" ht="26.25" customHeight="1">
      <c r="A24" s="172" t="s">
        <v>285</v>
      </c>
      <c r="B24" s="173">
        <v>1222</v>
      </c>
      <c r="C24" s="173">
        <v>1200</v>
      </c>
      <c r="D24" s="170">
        <f t="shared" si="0"/>
        <v>0.98199672667757776</v>
      </c>
    </row>
    <row r="25" spans="1:4" s="25" customFormat="1" ht="26.25" customHeight="1">
      <c r="A25" s="172" t="s">
        <v>36</v>
      </c>
      <c r="B25" s="173">
        <v>15062</v>
      </c>
      <c r="C25" s="173">
        <v>11000</v>
      </c>
      <c r="D25" s="170">
        <f t="shared" si="0"/>
        <v>0.73031469924312842</v>
      </c>
    </row>
    <row r="26" spans="1:4" s="25" customFormat="1" ht="26.25" customHeight="1">
      <c r="A26" s="172" t="s">
        <v>45</v>
      </c>
      <c r="B26" s="173">
        <v>399</v>
      </c>
      <c r="C26" s="173">
        <v>390</v>
      </c>
      <c r="D26" s="170">
        <f t="shared" si="0"/>
        <v>0.97744360902255634</v>
      </c>
    </row>
    <row r="27" spans="1:4" s="25" customFormat="1" ht="26.25" customHeight="1">
      <c r="A27" s="70" t="s">
        <v>47</v>
      </c>
      <c r="B27" s="173">
        <v>2668</v>
      </c>
      <c r="C27" s="173">
        <v>6</v>
      </c>
      <c r="D27" s="170">
        <f t="shared" si="0"/>
        <v>2.2488755622188904E-3</v>
      </c>
    </row>
    <row r="28" spans="1:4" ht="26.25" customHeight="1">
      <c r="A28" s="71" t="s">
        <v>81</v>
      </c>
      <c r="B28" s="169">
        <v>393145</v>
      </c>
      <c r="C28" s="169">
        <f>SUM(C29:C31)</f>
        <v>358881</v>
      </c>
      <c r="D28" s="170">
        <f t="shared" si="0"/>
        <v>0.91284640527032013</v>
      </c>
    </row>
    <row r="29" spans="1:4" ht="26.25" customHeight="1">
      <c r="A29" s="174" t="s">
        <v>82</v>
      </c>
      <c r="B29" s="173"/>
      <c r="C29" s="173">
        <v>8145</v>
      </c>
      <c r="D29" s="170"/>
    </row>
    <row r="30" spans="1:4" ht="26.25" customHeight="1">
      <c r="A30" s="172" t="s">
        <v>83</v>
      </c>
      <c r="B30" s="173">
        <v>367616</v>
      </c>
      <c r="C30" s="173">
        <v>341123</v>
      </c>
      <c r="D30" s="170">
        <f t="shared" si="0"/>
        <v>0.92793295177576607</v>
      </c>
    </row>
    <row r="31" spans="1:4" ht="26.25" customHeight="1">
      <c r="A31" s="172" t="s">
        <v>84</v>
      </c>
      <c r="B31" s="173">
        <v>25529</v>
      </c>
      <c r="C31" s="173">
        <v>9613</v>
      </c>
      <c r="D31" s="170">
        <f t="shared" si="0"/>
        <v>0.37655215637118572</v>
      </c>
    </row>
    <row r="32" spans="1:4" ht="26.25" customHeight="1">
      <c r="A32" s="71" t="s">
        <v>286</v>
      </c>
      <c r="B32" s="169"/>
      <c r="C32" s="169"/>
      <c r="D32" s="170"/>
    </row>
    <row r="33" spans="1:4" ht="26.25" customHeight="1">
      <c r="A33" s="71" t="s">
        <v>85</v>
      </c>
      <c r="B33" s="169">
        <v>8166</v>
      </c>
      <c r="C33" s="169"/>
      <c r="D33" s="170"/>
    </row>
    <row r="34" spans="1:4" ht="26.25" customHeight="1">
      <c r="A34" s="71" t="s">
        <v>287</v>
      </c>
      <c r="B34" s="169">
        <v>23282</v>
      </c>
      <c r="C34" s="169"/>
      <c r="D34" s="170"/>
    </row>
    <row r="35" spans="1:4" ht="26.25" customHeight="1">
      <c r="A35" s="71" t="s">
        <v>288</v>
      </c>
      <c r="B35" s="169">
        <v>172953</v>
      </c>
      <c r="C35" s="169">
        <v>100000</v>
      </c>
      <c r="D35" s="170">
        <f t="shared" si="0"/>
        <v>0.5781917630801432</v>
      </c>
    </row>
    <row r="36" spans="1:4" ht="26.25" customHeight="1">
      <c r="A36" s="71" t="s">
        <v>289</v>
      </c>
      <c r="B36" s="169">
        <v>16195</v>
      </c>
      <c r="C36" s="169">
        <v>9500</v>
      </c>
      <c r="D36" s="170"/>
    </row>
    <row r="37" spans="1:4" ht="28.5" customHeight="1">
      <c r="A37" s="175" t="s">
        <v>86</v>
      </c>
      <c r="B37" s="169">
        <f>B4+B28+B33+B34+B35+B36</f>
        <v>714357</v>
      </c>
      <c r="C37" s="169">
        <f>C4+C28+C32+C33+C34+C35+C36</f>
        <v>575034</v>
      </c>
      <c r="D37" s="232">
        <f t="shared" si="0"/>
        <v>0.80496726426702614</v>
      </c>
    </row>
    <row r="38" spans="1:4">
      <c r="A38" s="53"/>
      <c r="B38" s="54"/>
      <c r="C38" s="53"/>
      <c r="D38" s="53"/>
    </row>
    <row r="39" spans="1:4">
      <c r="A39" s="53"/>
      <c r="B39" s="54"/>
      <c r="C39" s="53"/>
      <c r="D39" s="53"/>
    </row>
    <row r="40" spans="1:4">
      <c r="A40" s="53"/>
      <c r="B40" s="54"/>
      <c r="C40" s="53"/>
      <c r="D40" s="53"/>
    </row>
    <row r="41" spans="1:4">
      <c r="A41" s="53"/>
      <c r="B41" s="54"/>
      <c r="C41" s="53"/>
      <c r="D41" s="53"/>
    </row>
    <row r="42" spans="1:4">
      <c r="A42" s="53"/>
      <c r="B42" s="54"/>
      <c r="C42" s="53"/>
      <c r="D42" s="53"/>
    </row>
    <row r="43" spans="1:4" ht="21" customHeight="1">
      <c r="A43" s="53"/>
      <c r="B43" s="54"/>
      <c r="C43" s="53"/>
      <c r="D43" s="53"/>
    </row>
    <row r="45" spans="1:4" ht="16.5" customHeight="1"/>
    <row r="67" spans="1:3" ht="16.5" customHeight="1"/>
    <row r="71" spans="1:3" ht="16.5" customHeight="1"/>
    <row r="72" spans="1:3" ht="16.5" customHeight="1"/>
    <row r="73" spans="1:3" ht="16.5" customHeight="1"/>
    <row r="74" spans="1:3" ht="16.5" customHeight="1"/>
    <row r="76" spans="1:3">
      <c r="A76" s="55"/>
      <c r="B76" s="56"/>
      <c r="C76" s="57"/>
    </row>
  </sheetData>
  <mergeCells count="1">
    <mergeCell ref="A1:D1"/>
  </mergeCells>
  <phoneticPr fontId="21" type="noConversion"/>
  <printOptions horizontalCentered="1"/>
  <pageMargins left="0.468055555555556" right="0.468055555555556" top="0.59027777777777801" bottom="0.31041666666666701" header="0.20069444444444401" footer="0.20069444444444401"/>
  <pageSetup paperSize="9" scale="7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92D050"/>
    <pageSetUpPr fitToPage="1"/>
  </sheetPr>
  <dimension ref="A1:D33"/>
  <sheetViews>
    <sheetView workbookViewId="0">
      <pane xSplit="4" ySplit="3" topLeftCell="E4" activePane="bottomRight" state="frozen"/>
      <selection pane="topRight"/>
      <selection pane="bottomLeft"/>
      <selection pane="bottomRight" activeCell="D33" sqref="D33"/>
    </sheetView>
  </sheetViews>
  <sheetFormatPr defaultColWidth="11.1640625" defaultRowHeight="12"/>
  <cols>
    <col min="1" max="1" width="44.6640625" style="44" customWidth="1"/>
    <col min="2" max="2" width="19.6640625" style="44" customWidth="1"/>
    <col min="3" max="3" width="20" style="44" customWidth="1"/>
    <col min="4" max="4" width="16.6640625" style="44" customWidth="1"/>
    <col min="5" max="16384" width="11.1640625" style="44"/>
  </cols>
  <sheetData>
    <row r="1" spans="1:4" ht="31.5" customHeight="1">
      <c r="A1" s="257" t="s">
        <v>316</v>
      </c>
      <c r="B1" s="257"/>
      <c r="C1" s="257"/>
      <c r="D1" s="257"/>
    </row>
    <row r="2" spans="1:4" ht="23.25" customHeight="1">
      <c r="A2" s="176"/>
      <c r="B2" s="176"/>
      <c r="C2" s="176"/>
      <c r="D2" s="176" t="s">
        <v>87</v>
      </c>
    </row>
    <row r="3" spans="1:4" ht="28.5" customHeight="1">
      <c r="A3" s="45" t="s">
        <v>50</v>
      </c>
      <c r="B3" s="46" t="s">
        <v>357</v>
      </c>
      <c r="C3" s="46" t="s">
        <v>317</v>
      </c>
      <c r="D3" s="177" t="s">
        <v>88</v>
      </c>
    </row>
    <row r="4" spans="1:4" ht="20.25" customHeight="1">
      <c r="A4" s="47" t="s">
        <v>298</v>
      </c>
      <c r="B4" s="178">
        <f>SUM(B5:B27)</f>
        <v>691304</v>
      </c>
      <c r="C4" s="178">
        <f>SUM(C5:C27)</f>
        <v>555034</v>
      </c>
      <c r="D4" s="181">
        <f>C4/B4</f>
        <v>0.80287977503384911</v>
      </c>
    </row>
    <row r="5" spans="1:4" ht="20.25" customHeight="1">
      <c r="A5" s="179" t="s">
        <v>89</v>
      </c>
      <c r="B5" s="180">
        <v>50390</v>
      </c>
      <c r="C5" s="180">
        <v>53490</v>
      </c>
      <c r="D5" s="181">
        <f>C5/B5</f>
        <v>1.0615201428854932</v>
      </c>
    </row>
    <row r="6" spans="1:4" ht="20.25" customHeight="1">
      <c r="A6" s="179" t="s">
        <v>90</v>
      </c>
      <c r="B6" s="180">
        <v>53</v>
      </c>
      <c r="C6" s="180"/>
      <c r="D6" s="181"/>
    </row>
    <row r="7" spans="1:4" ht="20.25" customHeight="1">
      <c r="A7" s="179" t="s">
        <v>91</v>
      </c>
      <c r="B7" s="180">
        <v>12069</v>
      </c>
      <c r="C7" s="180">
        <v>12420</v>
      </c>
      <c r="D7" s="181">
        <f t="shared" ref="D7:D27" si="0">C7/B7</f>
        <v>1.029082774049217</v>
      </c>
    </row>
    <row r="8" spans="1:4" ht="20.25" customHeight="1">
      <c r="A8" s="179" t="s">
        <v>92</v>
      </c>
      <c r="B8" s="180">
        <v>124081</v>
      </c>
      <c r="C8" s="180">
        <v>124490</v>
      </c>
      <c r="D8" s="181">
        <f t="shared" si="0"/>
        <v>1.0032962339117188</v>
      </c>
    </row>
    <row r="9" spans="1:4" ht="20.25" customHeight="1">
      <c r="A9" s="179" t="s">
        <v>93</v>
      </c>
      <c r="B9" s="180">
        <v>22707</v>
      </c>
      <c r="C9" s="180">
        <v>22717</v>
      </c>
      <c r="D9" s="181">
        <f t="shared" si="0"/>
        <v>1.0004403928304046</v>
      </c>
    </row>
    <row r="10" spans="1:4" ht="20.25" customHeight="1">
      <c r="A10" s="179" t="s">
        <v>94</v>
      </c>
      <c r="B10" s="180">
        <v>6700</v>
      </c>
      <c r="C10" s="180">
        <v>1970</v>
      </c>
      <c r="D10" s="181">
        <f t="shared" si="0"/>
        <v>0.29402985074626864</v>
      </c>
    </row>
    <row r="11" spans="1:4" ht="20.25" customHeight="1">
      <c r="A11" s="179" t="s">
        <v>95</v>
      </c>
      <c r="B11" s="180">
        <v>91447</v>
      </c>
      <c r="C11" s="180">
        <v>107806</v>
      </c>
      <c r="D11" s="181">
        <f t="shared" si="0"/>
        <v>1.1788905048826095</v>
      </c>
    </row>
    <row r="12" spans="1:4" ht="20.25" customHeight="1">
      <c r="A12" s="179" t="s">
        <v>96</v>
      </c>
      <c r="B12" s="180">
        <v>35022</v>
      </c>
      <c r="C12" s="180">
        <v>32112</v>
      </c>
      <c r="D12" s="181">
        <f t="shared" si="0"/>
        <v>0.91690937125235561</v>
      </c>
    </row>
    <row r="13" spans="1:4" ht="20.25" customHeight="1">
      <c r="A13" s="179" t="s">
        <v>97</v>
      </c>
      <c r="B13" s="180">
        <v>6289</v>
      </c>
      <c r="C13" s="180">
        <v>4834</v>
      </c>
      <c r="D13" s="181">
        <f t="shared" si="0"/>
        <v>0.76864366353951341</v>
      </c>
    </row>
    <row r="14" spans="1:4" ht="20.25" customHeight="1">
      <c r="A14" s="179" t="s">
        <v>98</v>
      </c>
      <c r="B14" s="180">
        <v>62518</v>
      </c>
      <c r="C14" s="180">
        <v>24692</v>
      </c>
      <c r="D14" s="181">
        <f t="shared" si="0"/>
        <v>0.39495825202341728</v>
      </c>
    </row>
    <row r="15" spans="1:4" ht="20.25" customHeight="1">
      <c r="A15" s="179" t="s">
        <v>99</v>
      </c>
      <c r="B15" s="180">
        <v>149941</v>
      </c>
      <c r="C15" s="180">
        <v>78996</v>
      </c>
      <c r="D15" s="181">
        <f t="shared" si="0"/>
        <v>0.52684722657578653</v>
      </c>
    </row>
    <row r="16" spans="1:4" ht="20.25" customHeight="1">
      <c r="A16" s="179" t="s">
        <v>100</v>
      </c>
      <c r="B16" s="180">
        <v>29162</v>
      </c>
      <c r="C16" s="180">
        <v>15062</v>
      </c>
      <c r="D16" s="181">
        <f t="shared" si="0"/>
        <v>0.51649406762224814</v>
      </c>
    </row>
    <row r="17" spans="1:4" ht="20.25" customHeight="1">
      <c r="A17" s="179" t="s">
        <v>101</v>
      </c>
      <c r="B17" s="180">
        <v>6866</v>
      </c>
      <c r="C17" s="180">
        <v>359</v>
      </c>
      <c r="D17" s="181">
        <f t="shared" si="0"/>
        <v>5.228662976988057E-2</v>
      </c>
    </row>
    <row r="18" spans="1:4" ht="20.25" customHeight="1">
      <c r="A18" s="179" t="s">
        <v>102</v>
      </c>
      <c r="B18" s="180">
        <v>4012</v>
      </c>
      <c r="C18" s="180">
        <v>1064</v>
      </c>
      <c r="D18" s="181">
        <f t="shared" si="0"/>
        <v>0.26520438683948155</v>
      </c>
    </row>
    <row r="19" spans="1:4" ht="20.25" customHeight="1">
      <c r="A19" s="179" t="s">
        <v>103</v>
      </c>
      <c r="B19" s="180">
        <v>20</v>
      </c>
      <c r="C19" s="180"/>
      <c r="D19" s="181">
        <f t="shared" si="0"/>
        <v>0</v>
      </c>
    </row>
    <row r="20" spans="1:4" ht="20.25" customHeight="1">
      <c r="A20" s="179" t="s">
        <v>104</v>
      </c>
      <c r="B20" s="180">
        <v>29064</v>
      </c>
      <c r="C20" s="180">
        <v>8034</v>
      </c>
      <c r="D20" s="181">
        <f t="shared" si="0"/>
        <v>0.27642444260941373</v>
      </c>
    </row>
    <row r="21" spans="1:4" ht="20.25" customHeight="1">
      <c r="A21" s="179" t="s">
        <v>105</v>
      </c>
      <c r="B21" s="180">
        <v>40536</v>
      </c>
      <c r="C21" s="180">
        <v>31375</v>
      </c>
      <c r="D21" s="181">
        <f t="shared" si="0"/>
        <v>0.77400335504243145</v>
      </c>
    </row>
    <row r="22" spans="1:4" ht="20.25" customHeight="1">
      <c r="A22" s="179" t="s">
        <v>106</v>
      </c>
      <c r="B22" s="180">
        <v>4022</v>
      </c>
      <c r="C22" s="180">
        <v>867</v>
      </c>
      <c r="D22" s="181">
        <f t="shared" si="0"/>
        <v>0.21556439582297365</v>
      </c>
    </row>
    <row r="23" spans="1:4" ht="20.25" customHeight="1">
      <c r="A23" s="179" t="s">
        <v>107</v>
      </c>
      <c r="B23" s="180">
        <v>3157</v>
      </c>
      <c r="C23" s="180">
        <v>1570</v>
      </c>
      <c r="D23" s="181">
        <f t="shared" si="0"/>
        <v>0.49730757047830221</v>
      </c>
    </row>
    <row r="24" spans="1:4" ht="20.25" customHeight="1">
      <c r="A24" s="179" t="s">
        <v>108</v>
      </c>
      <c r="B24" s="180"/>
      <c r="C24" s="180">
        <v>7000</v>
      </c>
      <c r="D24" s="181"/>
    </row>
    <row r="25" spans="1:4" ht="20.25" customHeight="1">
      <c r="A25" s="179" t="s">
        <v>291</v>
      </c>
      <c r="B25" s="229">
        <v>306</v>
      </c>
      <c r="C25" s="180">
        <v>10117</v>
      </c>
      <c r="D25" s="181"/>
    </row>
    <row r="26" spans="1:4" ht="20.25" customHeight="1">
      <c r="A26" s="179" t="s">
        <v>292</v>
      </c>
      <c r="B26" s="182">
        <v>3187</v>
      </c>
      <c r="C26" s="180">
        <v>3644</v>
      </c>
      <c r="D26" s="181">
        <f t="shared" si="0"/>
        <v>1.1433950423595858</v>
      </c>
    </row>
    <row r="27" spans="1:4" ht="20.25" customHeight="1">
      <c r="A27" s="179" t="s">
        <v>109</v>
      </c>
      <c r="B27" s="180">
        <v>9755</v>
      </c>
      <c r="C27" s="180">
        <v>12415</v>
      </c>
      <c r="D27" s="181">
        <f t="shared" si="0"/>
        <v>1.2726806765761147</v>
      </c>
    </row>
    <row r="28" spans="1:4" ht="20.25" customHeight="1">
      <c r="A28" s="183" t="s">
        <v>293</v>
      </c>
      <c r="B28" s="230">
        <v>23000</v>
      </c>
      <c r="C28" s="178">
        <v>20000</v>
      </c>
      <c r="D28" s="181"/>
    </row>
    <row r="29" spans="1:4" ht="20.25" hidden="1" customHeight="1">
      <c r="A29" s="183" t="s">
        <v>293</v>
      </c>
      <c r="B29" s="230"/>
      <c r="C29" s="178"/>
      <c r="D29" s="181"/>
    </row>
    <row r="30" spans="1:4" ht="20.25" customHeight="1">
      <c r="A30" s="183" t="s">
        <v>294</v>
      </c>
      <c r="B30" s="230"/>
      <c r="C30" s="178"/>
      <c r="D30" s="181"/>
    </row>
    <row r="31" spans="1:4" ht="20.25" customHeight="1">
      <c r="A31" s="183" t="s">
        <v>295</v>
      </c>
      <c r="B31" s="230">
        <v>53</v>
      </c>
      <c r="C31" s="178"/>
      <c r="D31" s="181"/>
    </row>
    <row r="32" spans="1:4" ht="20.25" customHeight="1">
      <c r="A32" s="183"/>
      <c r="B32" s="178"/>
      <c r="D32" s="181"/>
    </row>
    <row r="33" spans="1:4" ht="21" customHeight="1">
      <c r="A33" s="184" t="s">
        <v>86</v>
      </c>
      <c r="B33" s="178">
        <f>B4+B28+B31+B25</f>
        <v>714663</v>
      </c>
      <c r="C33" s="178">
        <f>C4+C28+C29+C30</f>
        <v>575034</v>
      </c>
      <c r="D33" s="233">
        <v>0.8</v>
      </c>
    </row>
  </sheetData>
  <mergeCells count="1">
    <mergeCell ref="A1:D1"/>
  </mergeCells>
  <phoneticPr fontId="21" type="noConversion"/>
  <printOptions horizontalCentered="1"/>
  <pageMargins left="0.46" right="0.43" top="0.72" bottom="0.47" header="0.33" footer="0.26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rgb="FF92D050"/>
    <pageSetUpPr fitToPage="1"/>
  </sheetPr>
  <dimension ref="A1:C24"/>
  <sheetViews>
    <sheetView topLeftCell="B1" workbookViewId="0">
      <selection activeCell="B3" sqref="B3:C22"/>
    </sheetView>
  </sheetViews>
  <sheetFormatPr defaultColWidth="12" defaultRowHeight="13.5"/>
  <cols>
    <col min="1" max="1" width="38" style="39" hidden="1" customWidth="1"/>
    <col min="2" max="3" width="48.1640625" style="39" customWidth="1"/>
    <col min="4" max="16384" width="12" style="39"/>
  </cols>
  <sheetData>
    <row r="1" spans="1:3" ht="60.75" customHeight="1">
      <c r="A1" s="258" t="s">
        <v>318</v>
      </c>
      <c r="B1" s="258"/>
      <c r="C1" s="258"/>
    </row>
    <row r="2" spans="1:3" s="37" customFormat="1" ht="25.15" customHeight="1">
      <c r="A2" s="259"/>
      <c r="B2" s="259"/>
      <c r="C2" s="185" t="s">
        <v>0</v>
      </c>
    </row>
    <row r="3" spans="1:3" s="37" customFormat="1" ht="26.25" customHeight="1">
      <c r="A3" s="186" t="s">
        <v>113</v>
      </c>
      <c r="B3" s="187" t="s">
        <v>114</v>
      </c>
      <c r="C3" s="187" t="s">
        <v>110</v>
      </c>
    </row>
    <row r="4" spans="1:3" s="38" customFormat="1" ht="24" customHeight="1">
      <c r="A4" s="186" t="s">
        <v>76</v>
      </c>
      <c r="B4" s="187" t="s">
        <v>76</v>
      </c>
      <c r="C4" s="188">
        <f>C5+C10+C19</f>
        <v>555034</v>
      </c>
    </row>
    <row r="5" spans="1:3" s="38" customFormat="1" ht="24" customHeight="1">
      <c r="A5" s="186" t="s">
        <v>115</v>
      </c>
      <c r="B5" s="189" t="s">
        <v>301</v>
      </c>
      <c r="C5" s="188">
        <f>C6+C7+C8+C9</f>
        <v>162311</v>
      </c>
    </row>
    <row r="6" spans="1:3" s="37" customFormat="1" ht="24" customHeight="1">
      <c r="A6" s="190" t="s">
        <v>116</v>
      </c>
      <c r="B6" s="191" t="s">
        <v>117</v>
      </c>
      <c r="C6" s="192">
        <v>117817</v>
      </c>
    </row>
    <row r="7" spans="1:3" s="37" customFormat="1" ht="24" customHeight="1">
      <c r="A7" s="190" t="s">
        <v>118</v>
      </c>
      <c r="B7" s="191" t="s">
        <v>119</v>
      </c>
      <c r="C7" s="192">
        <v>23594</v>
      </c>
    </row>
    <row r="8" spans="1:3" s="37" customFormat="1" ht="24" customHeight="1">
      <c r="A8" s="190" t="s">
        <v>120</v>
      </c>
      <c r="B8" s="191" t="s">
        <v>121</v>
      </c>
      <c r="C8" s="192">
        <v>9495</v>
      </c>
    </row>
    <row r="9" spans="1:3" s="37" customFormat="1" ht="24" customHeight="1">
      <c r="A9" s="190" t="s">
        <v>122</v>
      </c>
      <c r="B9" s="191" t="s">
        <v>123</v>
      </c>
      <c r="C9" s="192">
        <v>11405</v>
      </c>
    </row>
    <row r="10" spans="1:3" s="38" customFormat="1" ht="24" customHeight="1">
      <c r="A10" s="186" t="s">
        <v>124</v>
      </c>
      <c r="B10" s="189" t="s">
        <v>302</v>
      </c>
      <c r="C10" s="188">
        <f>C11+C12+C13+C14+C15+C16+C17+C18</f>
        <v>79427</v>
      </c>
    </row>
    <row r="11" spans="1:3" s="37" customFormat="1" ht="24" customHeight="1">
      <c r="A11" s="190" t="s">
        <v>125</v>
      </c>
      <c r="B11" s="191" t="s">
        <v>126</v>
      </c>
      <c r="C11" s="192">
        <v>10348</v>
      </c>
    </row>
    <row r="12" spans="1:3" s="37" customFormat="1" ht="24" customHeight="1">
      <c r="A12" s="190" t="s">
        <v>127</v>
      </c>
      <c r="B12" s="191" t="s">
        <v>128</v>
      </c>
      <c r="C12" s="192">
        <v>735</v>
      </c>
    </row>
    <row r="13" spans="1:3" s="37" customFormat="1" ht="24" customHeight="1">
      <c r="A13" s="190" t="s">
        <v>129</v>
      </c>
      <c r="B13" s="191" t="s">
        <v>130</v>
      </c>
      <c r="C13" s="192">
        <v>921</v>
      </c>
    </row>
    <row r="14" spans="1:3" s="37" customFormat="1" ht="24" customHeight="1">
      <c r="A14" s="190" t="s">
        <v>131</v>
      </c>
      <c r="B14" s="191" t="s">
        <v>132</v>
      </c>
      <c r="C14" s="192">
        <v>2715</v>
      </c>
    </row>
    <row r="15" spans="1:3" s="37" customFormat="1" ht="24" customHeight="1">
      <c r="A15" s="190" t="s">
        <v>133</v>
      </c>
      <c r="B15" s="191" t="s">
        <v>134</v>
      </c>
      <c r="C15" s="192">
        <v>25866</v>
      </c>
    </row>
    <row r="16" spans="1:3" s="37" customFormat="1" ht="24" customHeight="1">
      <c r="A16" s="190" t="s">
        <v>135</v>
      </c>
      <c r="B16" s="191" t="s">
        <v>136</v>
      </c>
      <c r="C16" s="192">
        <v>944</v>
      </c>
    </row>
    <row r="17" spans="1:3" s="37" customFormat="1" ht="24" customHeight="1">
      <c r="A17" s="190" t="s">
        <v>137</v>
      </c>
      <c r="B17" s="191" t="s">
        <v>138</v>
      </c>
      <c r="C17" s="192">
        <v>1117</v>
      </c>
    </row>
    <row r="18" spans="1:3" s="37" customFormat="1" ht="24" customHeight="1">
      <c r="A18" s="190" t="s">
        <v>139</v>
      </c>
      <c r="B18" s="191" t="s">
        <v>140</v>
      </c>
      <c r="C18" s="192">
        <v>36781</v>
      </c>
    </row>
    <row r="19" spans="1:3" s="38" customFormat="1" ht="24" customHeight="1">
      <c r="A19" s="186" t="s">
        <v>141</v>
      </c>
      <c r="B19" s="189" t="s">
        <v>145</v>
      </c>
      <c r="C19" s="188">
        <f>C20+C21+C22</f>
        <v>313296</v>
      </c>
    </row>
    <row r="20" spans="1:3" s="37" customFormat="1" ht="24" customHeight="1">
      <c r="A20" s="190" t="s">
        <v>142</v>
      </c>
      <c r="B20" s="191" t="s">
        <v>146</v>
      </c>
      <c r="C20" s="192">
        <v>193584</v>
      </c>
    </row>
    <row r="21" spans="1:3" s="37" customFormat="1" ht="24" customHeight="1">
      <c r="A21" s="190" t="s">
        <v>143</v>
      </c>
      <c r="B21" s="191" t="s">
        <v>303</v>
      </c>
      <c r="C21" s="192">
        <v>452</v>
      </c>
    </row>
    <row r="22" spans="1:3" s="38" customFormat="1" ht="24" customHeight="1">
      <c r="A22" s="186" t="s">
        <v>144</v>
      </c>
      <c r="B22" s="191" t="s">
        <v>147</v>
      </c>
      <c r="C22" s="192">
        <v>119260</v>
      </c>
    </row>
    <row r="23" spans="1:3" ht="18" customHeight="1">
      <c r="A23" s="40"/>
      <c r="B23" s="40"/>
      <c r="C23" s="41"/>
    </row>
    <row r="24" spans="1:3" ht="9.75" customHeight="1">
      <c r="A24" s="42"/>
      <c r="B24" s="42"/>
      <c r="C24" s="43"/>
    </row>
  </sheetData>
  <mergeCells count="2">
    <mergeCell ref="A1:C1"/>
    <mergeCell ref="A2:B2"/>
  </mergeCells>
  <phoneticPr fontId="21" type="noConversion"/>
  <printOptions horizontalCentered="1"/>
  <pageMargins left="0.75138888888888899" right="0.75138888888888899" top="0.94027777777777799" bottom="0.94027777777777799" header="0.31041666666666701" footer="0.3104166666666670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92D050"/>
  </sheetPr>
  <dimension ref="A1:D12"/>
  <sheetViews>
    <sheetView showZeros="0" workbookViewId="0">
      <selection activeCell="D10" sqref="D10"/>
    </sheetView>
  </sheetViews>
  <sheetFormatPr defaultColWidth="9.33203125" defaultRowHeight="14.25"/>
  <cols>
    <col min="1" max="1" width="69.33203125" style="34" customWidth="1"/>
    <col min="2" max="2" width="38.6640625" style="34" customWidth="1"/>
    <col min="3" max="3" width="9.33203125" style="34"/>
    <col min="4" max="4" width="44.1640625" style="34" customWidth="1"/>
    <col min="5" max="16384" width="9.33203125" style="34"/>
  </cols>
  <sheetData>
    <row r="1" spans="1:4" ht="48" customHeight="1">
      <c r="A1" s="260" t="s">
        <v>319</v>
      </c>
      <c r="B1" s="260"/>
      <c r="C1" s="35"/>
      <c r="D1" s="35"/>
    </row>
    <row r="2" spans="1:4" ht="29.25" customHeight="1">
      <c r="A2" s="193"/>
      <c r="B2" s="194" t="s">
        <v>148</v>
      </c>
      <c r="C2" s="36"/>
    </row>
    <row r="3" spans="1:4" ht="33.75" customHeight="1">
      <c r="A3" s="195" t="s">
        <v>77</v>
      </c>
      <c r="B3" s="196" t="s">
        <v>317</v>
      </c>
    </row>
    <row r="4" spans="1:4" ht="21.75" customHeight="1">
      <c r="A4" s="197" t="s">
        <v>149</v>
      </c>
      <c r="B4" s="198">
        <v>0</v>
      </c>
    </row>
    <row r="5" spans="1:4" ht="21.75" customHeight="1">
      <c r="A5" s="197" t="s">
        <v>150</v>
      </c>
      <c r="B5" s="198">
        <v>944</v>
      </c>
    </row>
    <row r="6" spans="1:4" ht="21.75" customHeight="1">
      <c r="A6" s="197" t="s">
        <v>151</v>
      </c>
      <c r="B6" s="198">
        <v>1117</v>
      </c>
    </row>
    <row r="7" spans="1:4" ht="21.75" customHeight="1">
      <c r="A7" s="197" t="s">
        <v>152</v>
      </c>
      <c r="B7" s="198"/>
    </row>
    <row r="8" spans="1:4" ht="21.75" customHeight="1">
      <c r="A8" s="197" t="s">
        <v>153</v>
      </c>
      <c r="B8" s="198">
        <v>1117</v>
      </c>
    </row>
    <row r="9" spans="1:4" ht="21.75" customHeight="1">
      <c r="A9" s="197"/>
      <c r="B9" s="198"/>
    </row>
    <row r="10" spans="1:4" ht="21.75" customHeight="1">
      <c r="A10" s="195" t="s">
        <v>154</v>
      </c>
      <c r="B10" s="199">
        <v>2061</v>
      </c>
    </row>
    <row r="11" spans="1:4" ht="59.1" customHeight="1">
      <c r="A11" s="261" t="s">
        <v>352</v>
      </c>
      <c r="B11" s="261"/>
    </row>
    <row r="12" spans="1:4" ht="102.95" customHeight="1">
      <c r="A12" s="262" t="s">
        <v>155</v>
      </c>
      <c r="B12" s="263"/>
    </row>
  </sheetData>
  <mergeCells count="3">
    <mergeCell ref="A1:B1"/>
    <mergeCell ref="A11:B11"/>
    <mergeCell ref="A12:B12"/>
  </mergeCells>
  <phoneticPr fontId="21" type="noConversion"/>
  <printOptions horizontalCentered="1"/>
  <pageMargins left="0.46" right="0.4" top="0.83" bottom="0.55000000000000004" header="0.31" footer="0.3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92D050"/>
    <pageSetUpPr fitToPage="1"/>
  </sheetPr>
  <dimension ref="A1:E19"/>
  <sheetViews>
    <sheetView zoomScale="85" zoomScaleNormal="85" workbookViewId="0">
      <selection activeCell="I8" sqref="I8"/>
    </sheetView>
  </sheetViews>
  <sheetFormatPr defaultColWidth="13.5" defaultRowHeight="14.25"/>
  <cols>
    <col min="1" max="1" width="41.83203125" style="28" customWidth="1"/>
    <col min="2" max="2" width="17.83203125" style="30" customWidth="1"/>
    <col min="3" max="3" width="18.33203125" style="29" customWidth="1"/>
    <col min="4" max="4" width="17.83203125" style="28" customWidth="1"/>
    <col min="5" max="5" width="16.6640625" style="33" customWidth="1"/>
    <col min="6" max="16384" width="13.5" style="28"/>
  </cols>
  <sheetData>
    <row r="1" spans="1:5" ht="45.75" customHeight="1">
      <c r="A1" s="234" t="s">
        <v>337</v>
      </c>
      <c r="B1" s="234"/>
      <c r="C1" s="234"/>
      <c r="D1" s="234"/>
      <c r="E1" s="264"/>
    </row>
    <row r="2" spans="1:5" ht="24" customHeight="1">
      <c r="A2" s="32"/>
      <c r="D2" s="265" t="s">
        <v>156</v>
      </c>
      <c r="E2" s="266"/>
    </row>
    <row r="3" spans="1:5" ht="37.5" customHeight="1">
      <c r="A3" s="109" t="s">
        <v>111</v>
      </c>
      <c r="B3" s="110" t="s">
        <v>2</v>
      </c>
      <c r="C3" s="109" t="s">
        <v>3</v>
      </c>
      <c r="D3" s="110" t="s">
        <v>4</v>
      </c>
      <c r="E3" s="75" t="s">
        <v>5</v>
      </c>
    </row>
    <row r="4" spans="1:5" ht="37.5" customHeight="1">
      <c r="A4" s="111" t="s">
        <v>338</v>
      </c>
      <c r="B4" s="112">
        <f>SUM(B5:B11)</f>
        <v>201000</v>
      </c>
      <c r="C4" s="220">
        <v>168012</v>
      </c>
      <c r="D4" s="76">
        <f>C4/B4</f>
        <v>0.83588059701492534</v>
      </c>
      <c r="E4" s="75">
        <v>0.32901960163900712</v>
      </c>
    </row>
    <row r="5" spans="1:5" ht="27.75" customHeight="1">
      <c r="A5" s="113" t="s">
        <v>157</v>
      </c>
      <c r="B5" s="114"/>
      <c r="C5" s="114"/>
      <c r="D5" s="76"/>
      <c r="E5" s="75"/>
    </row>
    <row r="6" spans="1:5" ht="27.75" customHeight="1">
      <c r="A6" s="113" t="s">
        <v>158</v>
      </c>
      <c r="B6" s="114"/>
      <c r="C6" s="114"/>
      <c r="D6" s="76"/>
      <c r="E6" s="75"/>
    </row>
    <row r="7" spans="1:5" ht="27.75" customHeight="1">
      <c r="A7" s="113" t="s">
        <v>159</v>
      </c>
      <c r="B7" s="221">
        <v>190000</v>
      </c>
      <c r="C7" s="221">
        <v>166942</v>
      </c>
      <c r="D7" s="76">
        <f>C7/B7</f>
        <v>0.87864210526315789</v>
      </c>
      <c r="E7" s="75">
        <v>0.48319058957319022</v>
      </c>
    </row>
    <row r="8" spans="1:5" ht="27.75" customHeight="1">
      <c r="A8" s="113" t="s">
        <v>160</v>
      </c>
      <c r="B8" s="221">
        <v>10000</v>
      </c>
      <c r="C8" s="221">
        <v>684</v>
      </c>
      <c r="D8" s="76">
        <f>C8/B8</f>
        <v>6.8400000000000002E-2</v>
      </c>
      <c r="E8" s="75">
        <v>-0.94414046549612085</v>
      </c>
    </row>
    <row r="9" spans="1:5" ht="27.75" customHeight="1">
      <c r="A9" s="113" t="s">
        <v>161</v>
      </c>
      <c r="B9" s="221">
        <v>1000</v>
      </c>
      <c r="C9" s="221">
        <v>386</v>
      </c>
      <c r="D9" s="76">
        <f>C9/B9</f>
        <v>0.38600000000000001</v>
      </c>
      <c r="E9" s="75">
        <v>-0.73360938578329882</v>
      </c>
    </row>
    <row r="10" spans="1:5" ht="27.75" customHeight="1">
      <c r="A10" s="113" t="s">
        <v>162</v>
      </c>
      <c r="B10" s="114"/>
      <c r="C10" s="114"/>
      <c r="D10" s="76"/>
      <c r="E10" s="75"/>
    </row>
    <row r="11" spans="1:5" ht="27.75" customHeight="1">
      <c r="A11" s="113" t="s">
        <v>163</v>
      </c>
      <c r="B11" s="114"/>
      <c r="C11" s="114"/>
      <c r="D11" s="76"/>
      <c r="E11" s="75"/>
    </row>
    <row r="12" spans="1:5" ht="27.75" customHeight="1">
      <c r="A12" s="115" t="s">
        <v>81</v>
      </c>
      <c r="B12" s="116"/>
      <c r="C12" s="162">
        <v>2447</v>
      </c>
      <c r="D12" s="76"/>
      <c r="E12" s="117"/>
    </row>
    <row r="13" spans="1:5" ht="27.75" customHeight="1">
      <c r="A13" s="115" t="s">
        <v>186</v>
      </c>
      <c r="B13" s="222">
        <v>16552</v>
      </c>
      <c r="C13" s="162">
        <v>16552</v>
      </c>
      <c r="D13" s="76">
        <f>C13/B13</f>
        <v>1</v>
      </c>
      <c r="E13" s="117"/>
    </row>
    <row r="14" spans="1:5" ht="27.75" customHeight="1">
      <c r="A14" s="115" t="s">
        <v>187</v>
      </c>
      <c r="B14" s="116"/>
      <c r="C14" s="162"/>
      <c r="D14" s="76"/>
      <c r="E14" s="117"/>
    </row>
    <row r="15" spans="1:5" ht="27.75" customHeight="1">
      <c r="A15" s="115" t="s">
        <v>188</v>
      </c>
      <c r="B15" s="116"/>
      <c r="C15" s="162">
        <v>211200</v>
      </c>
      <c r="D15" s="76"/>
      <c r="E15" s="117"/>
    </row>
    <row r="16" spans="1:5" ht="27.75" customHeight="1">
      <c r="A16" s="113"/>
      <c r="B16" s="116"/>
      <c r="C16" s="116"/>
      <c r="D16" s="76"/>
      <c r="E16" s="117"/>
    </row>
    <row r="17" spans="1:5" ht="27.75" customHeight="1">
      <c r="A17" s="113"/>
      <c r="B17" s="116"/>
      <c r="C17" s="116"/>
      <c r="D17" s="76"/>
      <c r="E17" s="117"/>
    </row>
    <row r="18" spans="1:5" ht="27.75" customHeight="1">
      <c r="A18" s="113"/>
      <c r="B18" s="116"/>
      <c r="C18" s="116"/>
      <c r="D18" s="76"/>
      <c r="E18" s="117"/>
    </row>
    <row r="19" spans="1:5" ht="27.75" customHeight="1">
      <c r="A19" s="118" t="s">
        <v>154</v>
      </c>
      <c r="B19" s="223">
        <f>SUM(B5:B13)</f>
        <v>217552</v>
      </c>
      <c r="C19" s="223">
        <f>C4+C12+C13+C15</f>
        <v>398211</v>
      </c>
      <c r="D19" s="76">
        <f>C19/B19</f>
        <v>1.8304175553430904</v>
      </c>
      <c r="E19" s="117"/>
    </row>
  </sheetData>
  <mergeCells count="2">
    <mergeCell ref="A1:E1"/>
    <mergeCell ref="D2:E2"/>
  </mergeCells>
  <phoneticPr fontId="21" type="noConversion"/>
  <printOptions horizontalCentered="1"/>
  <pageMargins left="0.75" right="0.75" top="0.98" bottom="0.98" header="0.51" footer="0.51"/>
  <pageSetup paperSize="9"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omments xmlns="https://web.wps.cn/et/2018/main" xmlns:s="http://schemas.openxmlformats.org/spreadsheetml/2006/main">
  <commentList sheetStid="61">
    <comment s:ref="C234" rgbClr="FA9B94"/>
  </commentList>
</comments>
</file>

<file path=customXml/item2.xml><?xml version="1.0" encoding="utf-8"?>
<allowEditUser xmlns="https://web.wps.cn/et/2018/main" xmlns:s="http://schemas.openxmlformats.org/spreadsheetml/2006/main" hasInvisiblePropRange="0">
  <rangeList sheetStid="5" master=""/>
  <rangeList sheetStid="6" master=""/>
  <rangeList sheetStid="7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2" rangeCreator="" othersAccessPermission="edit"/>
    <arrUserId title="区域2_1" rangeCreator="" othersAccessPermission="edit"/>
    <arrUserId title="区域2_2" rangeCreator="" othersAccessPermission="edit"/>
    <arrUserId title="区域2_3" rangeCreator="" othersAccessPermission="edit"/>
    <arrUserId title="区域2_4" rangeCreator="" othersAccessPermission="edit"/>
    <arrUserId title="区域2_5" rangeCreator="" othersAccessPermission="edit"/>
  </rangeList>
  <rangeList sheetStid="8" master=""/>
  <rangeList sheetStid="42" master=""/>
  <rangeList sheetStid="43" master=""/>
  <rangeList sheetStid="44" master=""/>
  <rangeList sheetStid="45" master=""/>
  <rangeList sheetStid="9" master=""/>
  <rangeList sheetStid="10" master=""/>
  <rangeList sheetStid="61" master=""/>
  <rangeList sheetStid="13" master=""/>
  <rangeList sheetStid="14" master=""/>
  <rangeList sheetStid="16" master=""/>
  <rangeList sheetStid="17" master=""/>
  <rangeList sheetStid="18" master=""/>
  <rangeList sheetStid="19" master=""/>
  <rangeList sheetStid="20" master=""/>
  <rangeList sheetStid="21" master=""/>
  <rangeList sheetStid="23" master=""/>
  <rangeList sheetStid="24" master=""/>
  <rangeList sheetStid="25" master=""/>
  <rangeList sheetStid="26" master=""/>
  <rangeList sheetStid="27" master=""/>
  <rangeList sheetStid="47" master=""/>
  <rangeList sheetStid="48" master=""/>
  <rangeList sheetStid="49" master=""/>
  <rangeList sheetStid="50" master=""/>
  <rangeList sheetStid="51" master=""/>
  <rangeList sheetStid="52" master=""/>
  <rangeList sheetStid="53" master=""/>
  <rangeList sheetStid="54" master=""/>
  <rangeList sheetStid="55" master=""/>
  <rangeList sheetStid="56" master=""/>
  <rangeList sheetStid="57" master=""/>
  <rangeList sheetStid="58" master=""/>
  <rangeList sheetStid="59" master=""/>
  <rangeList sheetStid="60" master=""/>
</allowEditUser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14</vt:i4>
      </vt:variant>
    </vt:vector>
  </HeadingPairs>
  <TitlesOfParts>
    <vt:vector size="30" baseType="lpstr">
      <vt:lpstr>22全县收入</vt:lpstr>
      <vt:lpstr>22全县支出</vt:lpstr>
      <vt:lpstr>2020-2022年一般债务余额表</vt:lpstr>
      <vt:lpstr>2020-2022年专项债务余额表</vt:lpstr>
      <vt:lpstr>23年县级收入表</vt:lpstr>
      <vt:lpstr>23年县级支出表</vt:lpstr>
      <vt:lpstr>23年息县支出表（政府经济分类）</vt:lpstr>
      <vt:lpstr>2023年三公经费</vt:lpstr>
      <vt:lpstr>22息县基金收入</vt:lpstr>
      <vt:lpstr>22息县基金支出</vt:lpstr>
      <vt:lpstr>23本级基金预算收入</vt:lpstr>
      <vt:lpstr>23本级基金预算支出</vt:lpstr>
      <vt:lpstr>2022年息县国有资本经营收支表</vt:lpstr>
      <vt:lpstr>2023年息县国有资本经营收支预算表</vt:lpstr>
      <vt:lpstr>22年息县社会保险收支</vt:lpstr>
      <vt:lpstr>23年息县社保基金预算收支</vt:lpstr>
      <vt:lpstr>'2022年息县国有资本经营收支表'!Print_Area</vt:lpstr>
      <vt:lpstr>'2023年三公经费'!Print_Area</vt:lpstr>
      <vt:lpstr>'2023年息县国有资本经营收支预算表'!Print_Area</vt:lpstr>
      <vt:lpstr>'22全县收入'!Print_Area</vt:lpstr>
      <vt:lpstr>'22全县支出'!Print_Area</vt:lpstr>
      <vt:lpstr>'22息县基金收入'!Print_Area</vt:lpstr>
      <vt:lpstr>'22息县基金支出'!Print_Area</vt:lpstr>
      <vt:lpstr>'23本级基金预算收入'!Print_Area</vt:lpstr>
      <vt:lpstr>'23本级基金预算支出'!Print_Area</vt:lpstr>
      <vt:lpstr>'23年息县社保基金预算收支'!Print_Area</vt:lpstr>
      <vt:lpstr>'23年息县支出表（政府经济分类）'!Print_Area</vt:lpstr>
      <vt:lpstr>'23年县级收入表'!Print_Area</vt:lpstr>
      <vt:lpstr>'23年县级支出表'!Print_Area</vt:lpstr>
      <vt:lpstr>'23年息县支出表（政府经济分类）'!Print_Titles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YMZ</dc:creator>
  <cp:lastModifiedBy>CYS2</cp:lastModifiedBy>
  <cp:lastPrinted>2023-03-01T00:45:46Z</cp:lastPrinted>
  <dcterms:created xsi:type="dcterms:W3CDTF">2022-01-14T07:39:00Z</dcterms:created>
  <dcterms:modified xsi:type="dcterms:W3CDTF">2023-03-01T01:32:33Z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0209C5E662034950A7654F9C8F2348E4</vt:lpwstr>
  </property>
  <property fmtid="{D5CDD505-2E9C-101B-9397-08002B2CF9AE}" pid="3" name="KSOProductBuildVer">
    <vt:lpwstr>2052-11.1.0.9339</vt:lpwstr>
  </property>
</Properties>
</file>