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58"/>
  </bookViews>
  <sheets>
    <sheet name="一般收入" sheetId="1" r:id="rId1"/>
    <sheet name="一般支出" sheetId="2" r:id="rId2"/>
    <sheet name="一般收支总表" sheetId="3" r:id="rId3"/>
    <sheet name="基金收入" sheetId="4" r:id="rId4"/>
    <sheet name="基金支出" sheetId="5" r:id="rId5"/>
    <sheet name="政府性基金收支总表" sheetId="6" r:id="rId6"/>
    <sheet name="债券资金明细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<sst xmlns="http://schemas.openxmlformats.org/spreadsheetml/2006/main" count="257" uniqueCount="190">
  <si>
    <t xml:space="preserve">附表1：                     </t>
  </si>
  <si>
    <t>2023年浉河区一般公共预算收入调整表</t>
  </si>
  <si>
    <t>单位：万元</t>
  </si>
  <si>
    <t>项    目</t>
  </si>
  <si>
    <t>2023年预算数</t>
  </si>
  <si>
    <t>调整变动</t>
  </si>
  <si>
    <t>调整预算数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</si>
  <si>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</si>
  <si>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</si>
  <si>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</si>
  <si>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</si>
  <si>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</si>
  <si>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</si>
  <si>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</si>
  <si>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</si>
  <si>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</si>
  <si>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</si>
  <si>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车船使用和牌照税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</si>
  <si>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</si>
  <si>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</si>
  <si>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</si>
  <si>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</si>
  <si>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</si>
  <si>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</si>
  <si>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</si>
  <si>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</si>
  <si>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</si>
  <si>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</si>
  <si>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</si>
  <si>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捐赠收入</t>
  </si>
  <si>
    <t xml:space="preserve">    其他收入</t>
  </si>
  <si>
    <t>公共财政预算收入合计</t>
  </si>
  <si>
    <t>附表2：</t>
  </si>
  <si>
    <t>2023年浉河区一般公共预算支出调整表</t>
  </si>
  <si>
    <t>项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</si>
  <si>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</si>
  <si>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</si>
  <si>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</si>
  <si>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</si>
  <si>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</si>
  <si>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</si>
  <si>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</si>
  <si>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</si>
  <si>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</si>
  <si>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</si>
  <si>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</si>
  <si>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</si>
  <si>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</si>
  <si>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十四、商业服务业支出</t>
  </si>
  <si>
    <t>十五、金融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</si>
  <si>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</si>
  <si>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</si>
  <si>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</si>
  <si>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</si>
  <si>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</si>
  <si>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二十一、债务付息支出</t>
  </si>
  <si>
    <t>公共财政预算支出合计</t>
  </si>
  <si>
    <t>附表3：</t>
  </si>
  <si>
    <t>2023年浉河区一般公共预算收支调整表</t>
  </si>
  <si>
    <t>预算科目</t>
  </si>
  <si>
    <t>公共财政预算收入</t>
  </si>
  <si>
    <t>公共财政预算支出</t>
  </si>
  <si>
    <t>上级补助收入</t>
  </si>
  <si>
    <t>一般公共服务支出</t>
  </si>
  <si>
    <t xml:space="preserve">  返还性收入</t>
  </si>
  <si>
    <t>国防支出</t>
  </si>
  <si>
    <t>增值税税收返还</t>
  </si>
  <si>
    <t>公共安全支出</t>
  </si>
  <si>
    <t>消费税返还</t>
  </si>
  <si>
    <t>教育支出</t>
  </si>
  <si>
    <t>所得税返还</t>
  </si>
  <si>
    <t>科学技术支出</t>
  </si>
  <si>
    <t>成品油价格和税改返还</t>
  </si>
  <si>
    <t>文化旅游体育与传媒</t>
  </si>
  <si>
    <t xml:space="preserve">  一般性转移支付收入</t>
  </si>
  <si>
    <t>社会保障和就业支出</t>
  </si>
  <si>
    <t>均衡性转移支付收入</t>
  </si>
  <si>
    <t>卫生健康支出</t>
  </si>
  <si>
    <t>结算补助收入</t>
  </si>
  <si>
    <t>节能环保支出</t>
  </si>
  <si>
    <t>县级基本财力保障机制奖补资金</t>
  </si>
  <si>
    <t>城乡社区支出</t>
  </si>
  <si>
    <t>重点生态功能区转移支付收入</t>
  </si>
  <si>
    <t>农林水支出</t>
  </si>
  <si>
    <t>固定数额补助收入</t>
  </si>
  <si>
    <t>交通运输支出</t>
  </si>
  <si>
    <t>革命老区转移支付收入</t>
  </si>
  <si>
    <t>资源勘探信息等支出</t>
  </si>
  <si>
    <t>贫困地区转移支付收入</t>
  </si>
  <si>
    <t>商业服务业等支出</t>
  </si>
  <si>
    <t>公共安全共同财政事权转移支付收入</t>
  </si>
  <si>
    <t>自然资源海洋气象</t>
  </si>
  <si>
    <t>教育共同财政事权转移支付收入</t>
  </si>
  <si>
    <t>住房保障支出</t>
  </si>
  <si>
    <t xml:space="preserve">文化旅游体育与传媒共同财政事权转移支付收入  </t>
  </si>
  <si>
    <t>粮油物资储备支出</t>
  </si>
  <si>
    <t>社会保障和就业共同财政事权转移支付收入</t>
  </si>
  <si>
    <t>灾害防治及应急管理</t>
  </si>
  <si>
    <t>医疗卫生共同财政事权转移支付收入</t>
  </si>
  <si>
    <t>债务付息支出</t>
  </si>
  <si>
    <t>农林水共同财政事权转移支付收入</t>
  </si>
  <si>
    <t>预备费</t>
  </si>
  <si>
    <t>住房保障共同财政事权转移支付收入</t>
  </si>
  <si>
    <t>债务还本支出</t>
  </si>
  <si>
    <t>城乡社区共同财政事权转移支付收入</t>
  </si>
  <si>
    <t xml:space="preserve">  专项转移支付收入</t>
  </si>
  <si>
    <t>上年结余</t>
  </si>
  <si>
    <t>债券转贷收入</t>
  </si>
  <si>
    <t>调入资金</t>
  </si>
  <si>
    <t>上解上级支出</t>
  </si>
  <si>
    <t>收  入  总  计</t>
  </si>
  <si>
    <t>支  出  总  计</t>
  </si>
  <si>
    <t>附表4：</t>
  </si>
  <si>
    <t>2023年浉河区政府性基金预算收入调整表</t>
  </si>
  <si>
    <t>政府性基金收入</t>
  </si>
  <si>
    <t xml:space="preserve">  农网还贷资金收入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</si>
  <si>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</si>
  <si>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</si>
  <si>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</si>
  <si>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国家重大水利工程建设基金收入</t>
  </si>
  <si>
    <t xml:space="preserve">  废弃电器电子产品处理基金收入</t>
  </si>
  <si>
    <t xml:space="preserve">  彩票发行机构和彩票销售机构的业务费用</t>
  </si>
  <si>
    <t xml:space="preserve">  专项债务对应项目专项收入</t>
  </si>
  <si>
    <t>附表5：</t>
  </si>
  <si>
    <t>2023年浉河区政府性基金预算支出调整表</t>
  </si>
  <si>
    <t>一、科学技术</t>
  </si>
  <si>
    <t>二、文化体育与传媒</t>
  </si>
  <si>
    <t>三、社会保障和就业</t>
  </si>
  <si>
    <t>四、城乡社区事务</t>
  </si>
  <si>
    <t>五、农林水支出</t>
  </si>
  <si>
    <t>六、商业服务业事务</t>
  </si>
  <si>
    <t>七、其他支出</t>
  </si>
  <si>
    <t>八、债务付息支出</t>
  </si>
  <si>
    <t>合     计</t>
  </si>
  <si>
    <t>附表6：</t>
  </si>
  <si>
    <t>2023年浉河区政府性基金收支调整表</t>
  </si>
  <si>
    <t>政府性基金支出</t>
  </si>
  <si>
    <t xml:space="preserve">  科学技术</t>
  </si>
  <si>
    <t xml:space="preserve">  文化体育与传媒</t>
  </si>
  <si>
    <t xml:space="preserve">  社会保障和就业</t>
  </si>
  <si>
    <t xml:space="preserve">  转贷地方政府债券收入</t>
  </si>
  <si>
    <t xml:space="preserve">  城乡社区事务</t>
  </si>
  <si>
    <t xml:space="preserve">  农林水支出</t>
  </si>
  <si>
    <t xml:space="preserve">  商业服务业支出</t>
  </si>
  <si>
    <t xml:space="preserve">  其他支出</t>
  </si>
  <si>
    <t xml:space="preserve">  债务付息支出</t>
  </si>
  <si>
    <t>政府性基金上解上级</t>
  </si>
  <si>
    <t>政府性基金预算调出资金</t>
  </si>
  <si>
    <t>债券还本支出</t>
  </si>
  <si>
    <t xml:space="preserve">  地方政府债券还本</t>
  </si>
  <si>
    <t>附表7：</t>
  </si>
  <si>
    <t>浉河区2023年全年政府债券资金项目情况表</t>
  </si>
  <si>
    <t>资金使用单位</t>
  </si>
  <si>
    <t>债券类型</t>
  </si>
  <si>
    <t>项目名称和资金主要用途</t>
  </si>
  <si>
    <t>金额</t>
  </si>
  <si>
    <t>合计</t>
  </si>
  <si>
    <t>一般债券小计</t>
  </si>
  <si>
    <t>水利局</t>
  </si>
  <si>
    <t>一般债券</t>
  </si>
  <si>
    <t>浉河区2023年度小型维修养护项目</t>
  </si>
  <si>
    <t>浉河区2023年度小型水库雨水情测报项目</t>
  </si>
  <si>
    <t>浉河区2023年度小型水库安全监测设施项目</t>
  </si>
  <si>
    <t>信阳市浉河区檀树岗水库除险加固工程</t>
  </si>
  <si>
    <t>信阳市浉河区南门水库除险加固工程</t>
  </si>
  <si>
    <t>信阳市浉河区羊湾水库除险加固工程</t>
  </si>
  <si>
    <t>教体局</t>
  </si>
  <si>
    <t>信阳市第三小学春华分校改扩建项目</t>
  </si>
  <si>
    <t>信阳市浉河区三所学校改扩建项目（胜利路学校实验校区、十三小学湖东校区、九中东校区）</t>
  </si>
  <si>
    <t>信阳市浉河区第五小学改扩建项目</t>
  </si>
  <si>
    <t>城管局</t>
  </si>
  <si>
    <t>龟山公园二期工程</t>
  </si>
  <si>
    <t>农业农村局</t>
  </si>
  <si>
    <t>2023年信阳市浉河区柳林乡、十三里桥乡                                  2.5万亩高标准农田建设项目</t>
  </si>
  <si>
    <t>专项债券小计</t>
  </si>
  <si>
    <t>住建局</t>
  </si>
  <si>
    <t>专项债券</t>
  </si>
  <si>
    <t>浉河区五星办事处红星社区三组区域棚户区改造项目</t>
  </si>
  <si>
    <t>信阳市浉河区医疗健康集团（第三人民医院）</t>
  </si>
  <si>
    <t>浉河区紧密型医共体信息化建设项目</t>
  </si>
  <si>
    <t>浉河区老旧小区改造项目（二期）</t>
  </si>
  <si>
    <t>城市管理局</t>
  </si>
  <si>
    <t>浉河区城区污水管网新建及改扩建建设工程项目</t>
  </si>
  <si>
    <t>卫健委</t>
  </si>
  <si>
    <t>区妇幼保健院提升改造项目</t>
  </si>
  <si>
    <t>五里墩办事处</t>
  </si>
  <si>
    <t>五里墩养老服务中心改造项目</t>
  </si>
  <si>
    <t>信阳市浉河区高标准农田示范区建设项目</t>
  </si>
  <si>
    <t>文广旅局</t>
  </si>
  <si>
    <t>红二十五军长征穿越平汉铁路文化展示带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</si>
</sst>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_ "/>
    <numFmt numFmtId="178" formatCode="0.0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</font>
    <font>
      <b/>
      <sz val="12"/>
      <name val="仿宋"/>
      <charset val="134"/>
    </font>
    <font>
      <sz val="18"/>
      <name val="方正小标宋_GBK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方正小标宋_GBK"/>
      <charset val="134"/>
    </font>
    <font>
      <b/>
      <sz val="12"/>
      <color theme="1" tint="0.05"/>
      <name val="仿宋"/>
      <charset val="134"/>
    </font>
    <font>
      <sz val="12"/>
      <color theme="1" tint="0.05"/>
      <name val="宋体"/>
      <charset val="134"/>
    </font>
    <font>
      <sz val="18"/>
      <color theme="1" tint="0.05"/>
      <name val="方正小标宋_GBK"/>
      <charset val="134"/>
    </font>
    <font>
      <sz val="12"/>
      <color theme="1" tint="0.0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54" applyFont="1" applyBorder="1" applyAlignment="1">
      <alignment horizontal="left" vertical="center" wrapText="1"/>
    </xf>
    <xf numFmtId="0" fontId="4" fillId="0" borderId="1" xfId="54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51" applyFill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52" applyFill="1" applyBorder="1" applyAlignment="1">
      <alignment vertical="center"/>
    </xf>
    <xf numFmtId="0" fontId="7" fillId="0" borderId="0" xfId="52" applyFill="1" applyBorder="1" applyAlignment="1">
      <alignment horizontal="right" vertical="center"/>
    </xf>
    <xf numFmtId="0" fontId="7" fillId="0" borderId="0" xfId="52" applyFill="1" applyAlignment="1">
      <alignment horizontal="right" vertic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9" fillId="0" borderId="0" xfId="49" applyNumberFormat="1" applyFont="1" applyFill="1" applyAlignment="1" applyProtection="1">
      <alignment horizontal="center" vertical="center"/>
    </xf>
    <xf numFmtId="0" fontId="9" fillId="0" borderId="0" xfId="49" applyNumberFormat="1" applyFont="1" applyFill="1" applyAlignment="1" applyProtection="1">
      <alignment horizontal="right" vertical="center"/>
    </xf>
    <xf numFmtId="0" fontId="7" fillId="0" borderId="0" xfId="49" applyNumberFormat="1" applyFont="1" applyFill="1" applyBorder="1" applyAlignment="1" applyProtection="1">
      <alignment vertical="center"/>
    </xf>
    <xf numFmtId="0" fontId="7" fillId="0" borderId="0" xfId="49" applyNumberFormat="1" applyFont="1" applyFill="1" applyBorder="1" applyAlignment="1" applyProtection="1">
      <alignment horizontal="right" vertical="center"/>
    </xf>
    <xf numFmtId="0" fontId="7" fillId="0" borderId="0" xfId="49" applyNumberFormat="1" applyFont="1" applyFill="1" applyAlignment="1" applyProtection="1">
      <alignment horizontal="right" vertical="center"/>
    </xf>
    <xf numFmtId="0" fontId="8" fillId="0" borderId="1" xfId="50" applyNumberFormat="1" applyFont="1" applyFill="1" applyBorder="1" applyAlignment="1" applyProtection="1">
      <alignment horizontal="center" vertical="center"/>
    </xf>
    <xf numFmtId="0" fontId="8" fillId="0" borderId="1" xfId="50" applyNumberFormat="1" applyFont="1" applyFill="1" applyBorder="1" applyAlignment="1" applyProtection="1">
      <alignment horizontal="left" vertical="center"/>
    </xf>
    <xf numFmtId="3" fontId="8" fillId="0" borderId="1" xfId="50" applyNumberFormat="1" applyFont="1" applyFill="1" applyBorder="1" applyAlignment="1" applyProtection="1">
      <alignment horizontal="right" vertical="center"/>
    </xf>
    <xf numFmtId="3" fontId="8" fillId="0" borderId="1" xfId="50" applyNumberFormat="1" applyFont="1" applyFill="1" applyBorder="1" applyAlignment="1" applyProtection="1">
      <alignment horizontal="left" vertical="center"/>
    </xf>
    <xf numFmtId="3" fontId="5" fillId="0" borderId="1" xfId="50" applyNumberFormat="1" applyFont="1" applyFill="1" applyBorder="1" applyAlignment="1" applyProtection="1">
      <alignment horizontal="left" vertical="center"/>
    </xf>
    <xf numFmtId="3" fontId="5" fillId="0" borderId="1" xfId="50" applyNumberFormat="1" applyFont="1" applyFill="1" applyBorder="1" applyAlignment="1">
      <alignment horizontal="right" vertical="center"/>
    </xf>
    <xf numFmtId="0" fontId="5" fillId="0" borderId="1" xfId="50" applyNumberFormat="1" applyFont="1" applyFill="1" applyBorder="1" applyAlignment="1" applyProtection="1">
      <alignment horizontal="left" vertical="center"/>
    </xf>
    <xf numFmtId="3" fontId="5" fillId="0" borderId="1" xfId="50" applyNumberFormat="1" applyFont="1" applyFill="1" applyBorder="1" applyAlignment="1" applyProtection="1">
      <alignment horizontal="right" vertical="center"/>
    </xf>
    <xf numFmtId="3" fontId="5" fillId="0" borderId="1" xfId="51" applyNumberFormat="1" applyFont="1" applyBorder="1">
      <alignment vertical="center"/>
    </xf>
    <xf numFmtId="3" fontId="5" fillId="0" borderId="1" xfId="51" applyNumberFormat="1" applyFont="1" applyBorder="1" applyAlignment="1">
      <alignment horizontal="right" vertical="center"/>
    </xf>
    <xf numFmtId="3" fontId="8" fillId="0" borderId="1" xfId="51" applyNumberFormat="1" applyFont="1" applyBorder="1">
      <alignment vertical="center"/>
    </xf>
    <xf numFmtId="3" fontId="8" fillId="0" borderId="1" xfId="51" applyNumberFormat="1" applyFont="1" applyBorder="1" applyAlignment="1">
      <alignment horizontal="right" vertical="center"/>
    </xf>
    <xf numFmtId="3" fontId="8" fillId="0" borderId="1" xfId="50" applyNumberFormat="1" applyFont="1" applyFill="1" applyBorder="1" applyAlignment="1" applyProtection="1">
      <alignment horizontal="left" vertical="center" wrapText="1"/>
    </xf>
    <xf numFmtId="3" fontId="8" fillId="0" borderId="1" xfId="50" applyNumberFormat="1" applyFont="1" applyFill="1" applyBorder="1" applyAlignment="1" applyProtection="1">
      <alignment horizontal="center" vertical="center"/>
    </xf>
    <xf numFmtId="0" fontId="10" fillId="0" borderId="0" xfId="51" applyFont="1" applyFill="1">
      <alignment vertical="center"/>
    </xf>
    <xf numFmtId="0" fontId="11" fillId="0" borderId="0" xfId="51" applyFont="1" applyFill="1">
      <alignment vertical="center"/>
    </xf>
    <xf numFmtId="3" fontId="7" fillId="0" borderId="0" xfId="51" applyNumberFormat="1" applyFill="1">
      <alignment vertical="center"/>
    </xf>
    <xf numFmtId="0" fontId="7" fillId="0" borderId="0" xfId="51">
      <alignment vertical="center"/>
    </xf>
    <xf numFmtId="49" fontId="7" fillId="0" borderId="0" xfId="52" applyNumberFormat="1" applyFill="1" applyBorder="1" applyAlignment="1">
      <alignment vertical="center"/>
    </xf>
    <xf numFmtId="0" fontId="8" fillId="0" borderId="0" xfId="52" applyFont="1" applyFill="1" applyBorder="1" applyAlignment="1">
      <alignment vertical="center"/>
    </xf>
    <xf numFmtId="0" fontId="9" fillId="0" borderId="0" xfId="52" applyFont="1" applyFill="1" applyBorder="1" applyAlignment="1">
      <alignment horizontal="center" vertical="center"/>
    </xf>
    <xf numFmtId="49" fontId="9" fillId="0" borderId="0" xfId="52" applyNumberFormat="1" applyFont="1" applyFill="1" applyBorder="1" applyAlignment="1">
      <alignment horizontal="center" vertical="center"/>
    </xf>
    <xf numFmtId="0" fontId="12" fillId="0" borderId="0" xfId="53" applyFont="1" applyFill="1">
      <alignment vertical="center"/>
    </xf>
    <xf numFmtId="0" fontId="7" fillId="0" borderId="2" xfId="52" applyFont="1" applyFill="1" applyBorder="1" applyAlignment="1">
      <alignment horizontal="right" vertical="center"/>
    </xf>
    <xf numFmtId="49" fontId="7" fillId="0" borderId="2" xfId="52" applyNumberFormat="1" applyFont="1" applyFill="1" applyBorder="1" applyAlignment="1">
      <alignment horizontal="right"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left" vertical="center" wrapText="1"/>
    </xf>
    <xf numFmtId="3" fontId="7" fillId="0" borderId="1" xfId="51" applyNumberFormat="1" applyBorder="1">
      <alignment vertical="center"/>
    </xf>
    <xf numFmtId="3" fontId="7" fillId="0" borderId="1" xfId="50" applyNumberFormat="1" applyFont="1" applyFill="1" applyBorder="1" applyAlignment="1">
      <alignment horizontal="right" vertical="center"/>
    </xf>
    <xf numFmtId="0" fontId="11" fillId="0" borderId="1" xfId="50" applyFont="1" applyFill="1" applyBorder="1" applyAlignment="1">
      <alignment horizontal="center" vertical="center"/>
    </xf>
    <xf numFmtId="3" fontId="11" fillId="0" borderId="1" xfId="51" applyNumberFormat="1" applyFont="1" applyBorder="1">
      <alignment vertical="center"/>
    </xf>
    <xf numFmtId="176" fontId="7" fillId="0" borderId="0" xfId="52" applyNumberFormat="1" applyFill="1" applyBorder="1" applyAlignment="1">
      <alignment vertical="center"/>
    </xf>
    <xf numFmtId="0" fontId="13" fillId="0" borderId="0" xfId="51" applyFont="1" applyFill="1">
      <alignment vertical="center"/>
    </xf>
    <xf numFmtId="0" fontId="11" fillId="0" borderId="1" xfId="50" applyNumberFormat="1" applyFont="1" applyFill="1" applyBorder="1" applyAlignment="1" applyProtection="1">
      <alignment horizontal="left" vertical="center"/>
    </xf>
    <xf numFmtId="3" fontId="11" fillId="0" borderId="1" xfId="5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0" fontId="7" fillId="0" borderId="1" xfId="50" applyNumberFormat="1" applyFont="1" applyFill="1" applyBorder="1" applyAlignment="1" applyProtection="1">
      <alignment horizontal="left" vertical="center"/>
    </xf>
    <xf numFmtId="3" fontId="7" fillId="0" borderId="1" xfId="51" applyNumberFormat="1" applyFill="1" applyBorder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7" fillId="0" borderId="3" xfId="50" applyNumberFormat="1" applyFont="1" applyFill="1" applyBorder="1" applyAlignment="1" applyProtection="1">
      <alignment horizontal="left" vertical="center"/>
    </xf>
    <xf numFmtId="3" fontId="7" fillId="0" borderId="1" xfId="50" applyNumberFormat="1" applyFont="1" applyFill="1" applyBorder="1" applyAlignment="1">
      <alignment vertical="center"/>
    </xf>
    <xf numFmtId="3" fontId="11" fillId="0" borderId="1" xfId="50" applyNumberFormat="1" applyFont="1" applyFill="1" applyBorder="1" applyAlignment="1">
      <alignment horizontal="right" vertical="center"/>
    </xf>
    <xf numFmtId="0" fontId="11" fillId="0" borderId="3" xfId="50" applyNumberFormat="1" applyFont="1" applyFill="1" applyBorder="1" applyAlignment="1" applyProtection="1">
      <alignment horizontal="left" vertical="center"/>
    </xf>
    <xf numFmtId="3" fontId="11" fillId="0" borderId="1" xfId="53" applyNumberFormat="1" applyFont="1" applyFill="1" applyBorder="1" applyAlignment="1">
      <alignment horizontal="right" vertical="center"/>
    </xf>
    <xf numFmtId="3" fontId="7" fillId="0" borderId="1" xfId="53" applyNumberFormat="1" applyFont="1" applyFill="1" applyBorder="1" applyAlignment="1">
      <alignment horizontal="right" vertical="center"/>
    </xf>
    <xf numFmtId="0" fontId="11" fillId="0" borderId="3" xfId="5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/>
    <xf numFmtId="0" fontId="16" fillId="0" borderId="0" xfId="49" applyNumberFormat="1" applyFont="1" applyFill="1" applyAlignment="1" applyProtection="1">
      <alignment horizontal="center" vertical="center" wrapText="1"/>
    </xf>
    <xf numFmtId="0" fontId="15" fillId="0" borderId="0" xfId="49" applyNumberFormat="1" applyFont="1" applyFill="1" applyAlignment="1" applyProtection="1">
      <alignment horizontal="right" vertical="center" wrapText="1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1" xfId="50" applyNumberFormat="1" applyFont="1" applyFill="1" applyBorder="1" applyAlignment="1" applyProtection="1">
      <alignment horizontal="center" vertical="center"/>
    </xf>
    <xf numFmtId="0" fontId="14" fillId="0" borderId="1" xfId="50" applyNumberFormat="1" applyFont="1" applyFill="1" applyBorder="1" applyAlignment="1" applyProtection="1">
      <alignment horizontal="left" vertical="center" wrapText="1"/>
    </xf>
    <xf numFmtId="3" fontId="14" fillId="0" borderId="1" xfId="50" applyNumberFormat="1" applyFont="1" applyFill="1" applyBorder="1" applyAlignment="1" applyProtection="1">
      <alignment horizontal="right" vertical="center"/>
    </xf>
    <xf numFmtId="0" fontId="14" fillId="0" borderId="1" xfId="50" applyNumberFormat="1" applyFont="1" applyFill="1" applyBorder="1" applyAlignment="1" applyProtection="1">
      <alignment horizontal="left" vertical="center"/>
    </xf>
    <xf numFmtId="0" fontId="17" fillId="0" borderId="1" xfId="50" applyNumberFormat="1" applyFont="1" applyFill="1" applyBorder="1" applyAlignment="1" applyProtection="1">
      <alignment horizontal="left" vertical="center" indent="1"/>
    </xf>
    <xf numFmtId="177" fontId="17" fillId="0" borderId="1" xfId="0" applyNumberFormat="1" applyFont="1" applyFill="1" applyBorder="1" applyAlignment="1">
      <alignment vertical="center"/>
    </xf>
    <xf numFmtId="0" fontId="17" fillId="0" borderId="1" xfId="50" applyNumberFormat="1" applyFont="1" applyFill="1" applyBorder="1" applyAlignment="1" applyProtection="1">
      <alignment horizontal="left" vertical="center" wrapText="1"/>
    </xf>
    <xf numFmtId="3" fontId="17" fillId="0" borderId="1" xfId="50" applyNumberFormat="1" applyFont="1" applyFill="1" applyBorder="1" applyAlignment="1" applyProtection="1">
      <alignment horizontal="right" vertical="center"/>
    </xf>
    <xf numFmtId="177" fontId="17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/>
    </xf>
    <xf numFmtId="0" fontId="14" fillId="0" borderId="1" xfId="50" applyNumberFormat="1" applyFont="1" applyFill="1" applyBorder="1" applyAlignment="1" applyProtection="1">
      <alignment vertical="center"/>
    </xf>
    <xf numFmtId="0" fontId="14" fillId="0" borderId="1" xfId="50" applyNumberFormat="1" applyFont="1" applyFill="1" applyBorder="1" applyAlignment="1" applyProtection="1">
      <alignment vertical="center" wrapText="1"/>
    </xf>
    <xf numFmtId="3" fontId="14" fillId="0" borderId="1" xfId="50" applyNumberFormat="1" applyFont="1" applyFill="1" applyBorder="1" applyAlignment="1" applyProtection="1">
      <alignment vertical="center"/>
    </xf>
    <xf numFmtId="3" fontId="14" fillId="0" borderId="1" xfId="50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7" fontId="7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37" fontId="11" fillId="0" borderId="1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0" fontId="7" fillId="0" borderId="0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11" xfId="50"/>
    <cellStyle name="常规_2015" xfId="51"/>
    <cellStyle name="常规_12-29日省政府常务会议材料附件" xfId="52"/>
    <cellStyle name="常规_2007基金预算" xfId="53"/>
    <cellStyle name="常规 2 14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workbookViewId="0">
      <selection activeCell="A1" sqref="$A1:$XFD1048576"/>
    </sheetView>
  </sheetViews>
  <sheetFormatPr defaultColWidth="9.77777777777778" defaultRowHeight="15.6"/>
  <cols>
    <col min="1" max="1" width="35.9444444444444" style="22" customWidth="1"/>
    <col min="2" max="3" width="18.1481481481481" style="28" customWidth="1"/>
    <col min="4" max="4" width="15.3703703703704" style="28" customWidth="1"/>
    <col min="5" max="5" width="12.037037037037" style="22"/>
    <col min="6" max="6" width="9.77777777777778" style="115"/>
    <col min="7" max="16384" width="9.77777777777778" style="22"/>
  </cols>
  <sheetData>
    <row r="1" s="22" customFormat="1" ht="16.5" customHeight="1" spans="1:6">
      <c r="A1" s="27" t="s">
        <v>0</v>
      </c>
      <c r="B1" s="28"/>
      <c r="C1" s="28"/>
      <c r="D1" s="28"/>
      <c r="F1" s="115"/>
    </row>
    <row r="2" s="22" customFormat="1" ht="29" customHeight="1" spans="1:6">
      <c r="A2" s="107" t="s">
        <v>1</v>
      </c>
      <c r="B2" s="116"/>
      <c r="C2" s="116"/>
      <c r="D2" s="116"/>
      <c r="F2" s="115"/>
    </row>
    <row r="3" s="22" customFormat="1" ht="18" customHeight="1" spans="2:6">
      <c r="B3" s="28"/>
      <c r="C3" s="28"/>
      <c r="D3" s="108" t="s">
        <v>2</v>
      </c>
      <c r="F3" s="115"/>
    </row>
    <row r="4" s="106" customFormat="1" ht="29" customHeight="1" spans="1:6">
      <c r="A4" s="109" t="s">
        <v>3</v>
      </c>
      <c r="B4" s="61" t="s">
        <v>4</v>
      </c>
      <c r="C4" s="61" t="s">
        <v>5</v>
      </c>
      <c r="D4" s="61" t="s">
        <v>6</v>
      </c>
      <c r="E4" s="117"/>
      <c r="F4" s="23"/>
    </row>
    <row r="5" s="106" customFormat="1" ht="24" customHeight="1" spans="1:6">
      <c r="A5" s="112" t="s">
        <v>7</v>
      </c>
      <c r="B5" s="118">
        <f>SUM(B6:B19)</f>
        <v>127064.35</v>
      </c>
      <c r="C5" s="118">
        <f>SUM(C6:C19)</f>
        <v>-15000</v>
      </c>
      <c r="D5" s="118">
        <f>SUM(D6:D19)</f>
        <v>112064</v>
      </c>
      <c r="E5" s="117"/>
      <c r="F5" s="23"/>
    </row>
    <row r="6" s="106" customFormat="1" ht="24" customHeight="1" spans="1:6">
      <c r="A6" s="110" t="s">
        <v>8</v>
      </c>
      <c r="B6" s="119">
        <v>53742</v>
      </c>
      <c r="C6" s="119">
        <v>-4325</v>
      </c>
      <c r="D6" s="119">
        <v>49417</v>
      </c>
      <c r="E6" s="117"/>
      <c r="F6" s="23"/>
    </row>
    <row r="7" s="106" customFormat="1" ht="24" customHeight="1" spans="1:6">
      <c r="A7" s="110" t="s">
        <v>9</v>
      </c>
      <c r="B7" s="119">
        <v>11359</v>
      </c>
      <c r="C7" s="119">
        <v>-359</v>
      </c>
      <c r="D7" s="119">
        <v>11000</v>
      </c>
      <c r="E7" s="117"/>
      <c r="F7" s="23"/>
    </row>
    <row r="8" s="106" customFormat="1" ht="24" customHeight="1" spans="1:6">
      <c r="A8" s="110" t="s">
        <v>10</v>
      </c>
      <c r="B8" s="119">
        <v>4670</v>
      </c>
      <c r="C8" s="119">
        <v>-452</v>
      </c>
      <c r="D8" s="119">
        <v>4218</v>
      </c>
      <c r="E8" s="117"/>
      <c r="F8" s="23"/>
    </row>
    <row r="9" s="106" customFormat="1" ht="24" customHeight="1" spans="1:6">
      <c r="A9" s="110" t="s">
        <v>11</v>
      </c>
      <c r="B9" s="119">
        <v>3682</v>
      </c>
      <c r="C9" s="119">
        <v>-551</v>
      </c>
      <c r="D9" s="119">
        <v>3131</v>
      </c>
      <c r="E9" s="117"/>
      <c r="F9" s="23"/>
    </row>
    <row r="10" s="106" customFormat="1" ht="24" customHeight="1" spans="1:6">
      <c r="A10" s="110" t="s">
        <v>12</v>
      </c>
      <c r="B10" s="119">
        <v>5701</v>
      </c>
      <c r="C10" s="119"/>
      <c r="D10" s="119">
        <v>5701</v>
      </c>
      <c r="E10" s="117"/>
      <c r="F10" s="23"/>
    </row>
    <row r="11" s="106" customFormat="1" ht="24" customHeight="1" spans="1:6">
      <c r="A11" s="110" t="s">
        <v>13</v>
      </c>
      <c r="B11" s="119">
        <v>5982</v>
      </c>
      <c r="C11" s="119">
        <v>-1098</v>
      </c>
      <c r="D11" s="119">
        <v>4884</v>
      </c>
      <c r="E11" s="117"/>
      <c r="F11" s="23"/>
    </row>
    <row r="12" s="106" customFormat="1" ht="24" customHeight="1" spans="1:6">
      <c r="A12" s="110" t="s">
        <v>14</v>
      </c>
      <c r="B12" s="119">
        <v>1296.75</v>
      </c>
      <c r="C12" s="119">
        <v>350</v>
      </c>
      <c r="D12" s="119">
        <v>1647</v>
      </c>
      <c r="E12" s="117"/>
      <c r="F12" s="23"/>
    </row>
    <row r="13" s="106" customFormat="1" ht="24" customHeight="1" spans="1:6">
      <c r="A13" s="110" t="s">
        <v>15</v>
      </c>
      <c r="B13" s="119">
        <v>2273.25</v>
      </c>
      <c r="C13" s="119">
        <v>-500</v>
      </c>
      <c r="D13" s="119">
        <v>1773</v>
      </c>
      <c r="E13" s="117"/>
      <c r="F13" s="23"/>
    </row>
    <row r="14" s="106" customFormat="1" ht="24" customHeight="1" spans="1:6">
      <c r="A14" s="110" t="s">
        <v>16</v>
      </c>
      <c r="B14" s="119">
        <v>11056</v>
      </c>
      <c r="C14" s="119">
        <v>-7698</v>
      </c>
      <c r="D14" s="119">
        <v>3358</v>
      </c>
      <c r="E14" s="117"/>
      <c r="F14" s="23"/>
    </row>
    <row r="15" s="106" customFormat="1" ht="24" customHeight="1" spans="1:6">
      <c r="A15" s="110" t="s">
        <v>17</v>
      </c>
      <c r="B15" s="119">
        <v>11767.35</v>
      </c>
      <c r="C15" s="119">
        <v>-267</v>
      </c>
      <c r="D15" s="119">
        <v>11500</v>
      </c>
      <c r="E15" s="117"/>
      <c r="F15" s="23"/>
    </row>
    <row r="16" s="106" customFormat="1" ht="24" customHeight="1" spans="1:6">
      <c r="A16" s="110" t="s">
        <v>18</v>
      </c>
      <c r="B16" s="119">
        <v>4950</v>
      </c>
      <c r="C16" s="119">
        <v>-795</v>
      </c>
      <c r="D16" s="119">
        <v>4155</v>
      </c>
      <c r="E16" s="117"/>
      <c r="F16" s="23"/>
    </row>
    <row r="17" s="106" customFormat="1" ht="24" customHeight="1" spans="1:6">
      <c r="A17" s="110" t="s">
        <v>19</v>
      </c>
      <c r="B17" s="119">
        <v>10482</v>
      </c>
      <c r="C17" s="119">
        <v>741</v>
      </c>
      <c r="D17" s="119">
        <v>11223</v>
      </c>
      <c r="F17" s="23"/>
    </row>
    <row r="18" s="106" customFormat="1" ht="24" customHeight="1" spans="1:6">
      <c r="A18" s="110" t="s">
        <v>20</v>
      </c>
      <c r="B18" s="119">
        <v>103</v>
      </c>
      <c r="C18" s="119">
        <v>-46</v>
      </c>
      <c r="D18" s="119">
        <v>57</v>
      </c>
      <c r="F18" s="23"/>
    </row>
    <row r="19" s="106" customFormat="1" ht="24" customHeight="1" spans="1:6">
      <c r="A19" s="110" t="s">
        <v>21</v>
      </c>
      <c r="B19" s="119">
        <v>0</v>
      </c>
      <c r="C19" s="119"/>
      <c r="D19" s="119">
        <v>0</v>
      </c>
      <c r="F19" s="23"/>
    </row>
    <row r="20" s="106" customFormat="1" ht="24" customHeight="1" spans="1:6">
      <c r="A20" s="112" t="s">
        <v>22</v>
      </c>
      <c r="B20" s="118">
        <f>SUM(B21:B28)</f>
        <v>16837</v>
      </c>
      <c r="C20" s="118">
        <f>SUM(C21:C28)</f>
        <v>-5165</v>
      </c>
      <c r="D20" s="118">
        <f>SUM(D21:D28)</f>
        <v>11672</v>
      </c>
      <c r="F20" s="23"/>
    </row>
    <row r="21" s="106" customFormat="1" ht="24" customHeight="1" spans="1:6">
      <c r="A21" s="110" t="s">
        <v>23</v>
      </c>
      <c r="B21" s="119">
        <v>4230</v>
      </c>
      <c r="C21" s="119">
        <v>-675</v>
      </c>
      <c r="D21" s="119">
        <v>3555</v>
      </c>
      <c r="F21" s="23"/>
    </row>
    <row r="22" s="106" customFormat="1" ht="24" customHeight="1" spans="1:6">
      <c r="A22" s="110" t="s">
        <v>24</v>
      </c>
      <c r="B22" s="119">
        <v>2141</v>
      </c>
      <c r="C22" s="119">
        <v>-658</v>
      </c>
      <c r="D22" s="119">
        <v>1483</v>
      </c>
      <c r="F22" s="23"/>
    </row>
    <row r="23" s="106" customFormat="1" ht="24" customHeight="1" spans="1:6">
      <c r="A23" s="110" t="s">
        <v>25</v>
      </c>
      <c r="B23" s="119">
        <v>1352</v>
      </c>
      <c r="C23" s="119">
        <v>617</v>
      </c>
      <c r="D23" s="119">
        <v>1969</v>
      </c>
      <c r="F23" s="23"/>
    </row>
    <row r="24" s="106" customFormat="1" ht="24" customHeight="1" spans="1:6">
      <c r="A24" s="110" t="s">
        <v>26</v>
      </c>
      <c r="B24" s="119">
        <v>5452</v>
      </c>
      <c r="C24" s="119">
        <v>-5291</v>
      </c>
      <c r="D24" s="119">
        <v>161</v>
      </c>
      <c r="F24" s="23"/>
    </row>
    <row r="25" s="106" customFormat="1" ht="24" customHeight="1" spans="1:6">
      <c r="A25" s="110" t="s">
        <v>27</v>
      </c>
      <c r="B25" s="119">
        <v>2748</v>
      </c>
      <c r="C25" s="119">
        <v>736</v>
      </c>
      <c r="D25" s="119">
        <v>3484</v>
      </c>
      <c r="F25" s="23"/>
    </row>
    <row r="26" s="106" customFormat="1" ht="24" customHeight="1" spans="1:6">
      <c r="A26" s="110" t="s">
        <v>28</v>
      </c>
      <c r="B26" s="119">
        <v>816</v>
      </c>
      <c r="C26" s="119">
        <v>106</v>
      </c>
      <c r="D26" s="119">
        <v>922</v>
      </c>
      <c r="F26" s="23"/>
    </row>
    <row r="27" s="106" customFormat="1" ht="24" customHeight="1" spans="1:16">
      <c r="A27" s="110" t="s">
        <v>29</v>
      </c>
      <c r="B27" s="119">
        <v>73</v>
      </c>
      <c r="C27" s="119"/>
      <c r="D27" s="119">
        <v>73</v>
      </c>
      <c r="E27" s="22"/>
      <c r="F27" s="115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="106" customFormat="1" ht="24" customHeight="1" spans="1:16">
      <c r="A28" s="110" t="s">
        <v>30</v>
      </c>
      <c r="B28" s="119">
        <v>25</v>
      </c>
      <c r="C28" s="119"/>
      <c r="D28" s="119">
        <v>25</v>
      </c>
      <c r="E28" s="22"/>
      <c r="F28" s="115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="106" customFormat="1" ht="24" customHeight="1" spans="1:16">
      <c r="A29" s="112" t="s">
        <v>31</v>
      </c>
      <c r="B29" s="118">
        <f>B20+B5</f>
        <v>143901.35</v>
      </c>
      <c r="C29" s="118">
        <f>C20+C5</f>
        <v>-20165</v>
      </c>
      <c r="D29" s="118">
        <f>D20+D5</f>
        <v>123736</v>
      </c>
      <c r="E29" s="22"/>
      <c r="F29" s="115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="22" customFormat="1" spans="2:6">
      <c r="B30" s="120"/>
      <c r="C30" s="120"/>
      <c r="D30" s="28"/>
      <c r="F30" s="115"/>
    </row>
    <row r="31" s="22" customFormat="1" spans="2:6">
      <c r="B31" s="28"/>
      <c r="C31" s="28"/>
      <c r="D31" s="121"/>
      <c r="F31" s="115"/>
    </row>
    <row r="32" s="22" customFormat="1" spans="2:6">
      <c r="B32" s="28"/>
      <c r="C32" s="28"/>
      <c r="D32" s="28"/>
      <c r="F32" s="115"/>
    </row>
    <row r="33" s="22" customFormat="1" spans="2:6">
      <c r="B33" s="28"/>
      <c r="C33" s="28"/>
      <c r="D33" s="28"/>
      <c r="F33" s="115"/>
    </row>
    <row r="34" s="22" customFormat="1" spans="2:6">
      <c r="B34" s="28"/>
      <c r="C34" s="28"/>
      <c r="D34" s="28"/>
      <c r="F34" s="115"/>
    </row>
    <row r="35" s="22" customFormat="1" spans="2:6">
      <c r="B35" s="28"/>
      <c r="C35" s="28"/>
      <c r="D35" s="120"/>
      <c r="F35" s="115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A1" sqref="$A1:$XFD1048576"/>
    </sheetView>
  </sheetViews>
  <sheetFormatPr defaultColWidth="9.77777777777778" defaultRowHeight="15.6" outlineLevelCol="3"/>
  <cols>
    <col min="1" max="1" width="39.4722222222222" style="22" customWidth="1"/>
    <col min="2" max="4" width="15.6481481481481" style="22" customWidth="1"/>
    <col min="5" max="16384" width="9.77777777777778" style="22"/>
  </cols>
  <sheetData>
    <row r="1" s="22" customFormat="1" ht="16.5" customHeight="1" spans="1:1">
      <c r="A1" s="27" t="s">
        <v>32</v>
      </c>
    </row>
    <row r="2" s="22" customFormat="1" ht="38" customHeight="1" spans="1:4">
      <c r="A2" s="107" t="s">
        <v>33</v>
      </c>
      <c r="B2" s="107"/>
      <c r="C2" s="107"/>
      <c r="D2" s="107"/>
    </row>
    <row r="3" s="22" customFormat="1" ht="31" customHeight="1" spans="4:4">
      <c r="D3" s="108" t="s">
        <v>2</v>
      </c>
    </row>
    <row r="4" s="106" customFormat="1" ht="29.15" customHeight="1" spans="1:4">
      <c r="A4" s="109" t="s">
        <v>34</v>
      </c>
      <c r="B4" s="61" t="s">
        <v>4</v>
      </c>
      <c r="C4" s="61" t="s">
        <v>5</v>
      </c>
      <c r="D4" s="61" t="s">
        <v>6</v>
      </c>
    </row>
    <row r="5" s="106" customFormat="1" ht="25" customHeight="1" spans="1:4">
      <c r="A5" s="110" t="s">
        <v>35</v>
      </c>
      <c r="B5" s="111">
        <v>38247</v>
      </c>
      <c r="C5" s="111"/>
      <c r="D5" s="111">
        <v>38247</v>
      </c>
    </row>
    <row r="6" s="106" customFormat="1" ht="25" customHeight="1" spans="1:4">
      <c r="A6" s="110" t="s">
        <v>36</v>
      </c>
      <c r="B6" s="111">
        <v>501</v>
      </c>
      <c r="C6" s="111">
        <v>-193</v>
      </c>
      <c r="D6" s="111">
        <v>308</v>
      </c>
    </row>
    <row r="7" s="106" customFormat="1" ht="25" customHeight="1" spans="1:4">
      <c r="A7" s="110" t="s">
        <v>37</v>
      </c>
      <c r="B7" s="111">
        <v>2903</v>
      </c>
      <c r="C7" s="111"/>
      <c r="D7" s="111">
        <v>2903</v>
      </c>
    </row>
    <row r="8" s="106" customFormat="1" ht="25.5" customHeight="1" spans="1:4">
      <c r="A8" s="110" t="s">
        <v>38</v>
      </c>
      <c r="B8" s="111">
        <v>63520</v>
      </c>
      <c r="C8" s="111"/>
      <c r="D8" s="111">
        <v>63520</v>
      </c>
    </row>
    <row r="9" s="106" customFormat="1" ht="25" customHeight="1" spans="1:4">
      <c r="A9" s="110" t="s">
        <v>39</v>
      </c>
      <c r="B9" s="111">
        <v>12278</v>
      </c>
      <c r="C9" s="111"/>
      <c r="D9" s="111">
        <v>12278</v>
      </c>
    </row>
    <row r="10" s="106" customFormat="1" ht="25" customHeight="1" spans="1:4">
      <c r="A10" s="110" t="s">
        <v>40</v>
      </c>
      <c r="B10" s="111">
        <v>3756</v>
      </c>
      <c r="C10" s="111"/>
      <c r="D10" s="111">
        <v>3756</v>
      </c>
    </row>
    <row r="11" s="106" customFormat="1" ht="25" customHeight="1" spans="1:4">
      <c r="A11" s="110" t="s">
        <v>41</v>
      </c>
      <c r="B11" s="111">
        <v>58561</v>
      </c>
      <c r="C11" s="111">
        <v>2642</v>
      </c>
      <c r="D11" s="111">
        <v>61203</v>
      </c>
    </row>
    <row r="12" s="106" customFormat="1" ht="25" customHeight="1" spans="1:4">
      <c r="A12" s="110" t="s">
        <v>42</v>
      </c>
      <c r="B12" s="111">
        <v>38046</v>
      </c>
      <c r="C12" s="111"/>
      <c r="D12" s="111">
        <v>38046</v>
      </c>
    </row>
    <row r="13" s="106" customFormat="1" ht="25" customHeight="1" spans="1:4">
      <c r="A13" s="110" t="s">
        <v>43</v>
      </c>
      <c r="B13" s="111">
        <v>5016</v>
      </c>
      <c r="C13" s="111"/>
      <c r="D13" s="111">
        <v>5016</v>
      </c>
    </row>
    <row r="14" s="106" customFormat="1" ht="25" customHeight="1" spans="1:4">
      <c r="A14" s="110" t="s">
        <v>44</v>
      </c>
      <c r="B14" s="111">
        <v>43049</v>
      </c>
      <c r="C14" s="111"/>
      <c r="D14" s="111">
        <v>43049</v>
      </c>
    </row>
    <row r="15" s="106" customFormat="1" ht="25" customHeight="1" spans="1:4">
      <c r="A15" s="110" t="s">
        <v>45</v>
      </c>
      <c r="B15" s="111">
        <v>41230</v>
      </c>
      <c r="C15" s="111"/>
      <c r="D15" s="111">
        <v>41230</v>
      </c>
    </row>
    <row r="16" s="106" customFormat="1" ht="25" customHeight="1" spans="1:4">
      <c r="A16" s="110" t="s">
        <v>46</v>
      </c>
      <c r="B16" s="111">
        <v>11317</v>
      </c>
      <c r="C16" s="111">
        <v>9084</v>
      </c>
      <c r="D16" s="111">
        <v>20401</v>
      </c>
    </row>
    <row r="17" s="106" customFormat="1" ht="25" customHeight="1" spans="1:4">
      <c r="A17" s="110" t="s">
        <v>47</v>
      </c>
      <c r="B17" s="111">
        <v>910</v>
      </c>
      <c r="C17" s="111"/>
      <c r="D17" s="111">
        <v>910</v>
      </c>
    </row>
    <row r="18" s="106" customFormat="1" ht="25" customHeight="1" spans="1:4">
      <c r="A18" s="110" t="s">
        <v>48</v>
      </c>
      <c r="B18" s="111">
        <v>720</v>
      </c>
      <c r="C18" s="111">
        <v>306</v>
      </c>
      <c r="D18" s="111">
        <v>1026</v>
      </c>
    </row>
    <row r="19" s="106" customFormat="1" ht="25" customHeight="1" spans="1:4">
      <c r="A19" s="110" t="s">
        <v>49</v>
      </c>
      <c r="B19" s="111"/>
      <c r="C19" s="111"/>
      <c r="D19" s="111"/>
    </row>
    <row r="20" s="106" customFormat="1" ht="25" customHeight="1" spans="1:4">
      <c r="A20" s="110" t="s">
        <v>50</v>
      </c>
      <c r="B20" s="111">
        <v>510</v>
      </c>
      <c r="C20" s="111">
        <v>850</v>
      </c>
      <c r="D20" s="111">
        <v>1360</v>
      </c>
    </row>
    <row r="21" s="106" customFormat="1" ht="25" customHeight="1" spans="1:4">
      <c r="A21" s="110" t="s">
        <v>51</v>
      </c>
      <c r="B21" s="111">
        <v>28101</v>
      </c>
      <c r="C21" s="111">
        <v>3212</v>
      </c>
      <c r="D21" s="111">
        <v>31313</v>
      </c>
    </row>
    <row r="22" s="106" customFormat="1" ht="25" customHeight="1" spans="1:4">
      <c r="A22" s="110" t="s">
        <v>52</v>
      </c>
      <c r="B22" s="111">
        <v>1041</v>
      </c>
      <c r="C22" s="111"/>
      <c r="D22" s="111">
        <v>1041</v>
      </c>
    </row>
    <row r="23" s="106" customFormat="1" ht="25" customHeight="1" spans="1:4">
      <c r="A23" s="110" t="s">
        <v>53</v>
      </c>
      <c r="B23" s="111">
        <v>1910</v>
      </c>
      <c r="C23" s="111"/>
      <c r="D23" s="111">
        <v>1910</v>
      </c>
    </row>
    <row r="24" s="106" customFormat="1" ht="25" customHeight="1" spans="1:4">
      <c r="A24" s="110" t="s">
        <v>54</v>
      </c>
      <c r="B24" s="111">
        <v>6365.4</v>
      </c>
      <c r="C24" s="111">
        <v>-6365</v>
      </c>
      <c r="D24" s="111">
        <v>0</v>
      </c>
    </row>
    <row r="25" s="106" customFormat="1" ht="25" customHeight="1" spans="1:4">
      <c r="A25" s="110" t="s">
        <v>55</v>
      </c>
      <c r="B25" s="111">
        <v>8483</v>
      </c>
      <c r="C25" s="111"/>
      <c r="D25" s="111">
        <v>8483</v>
      </c>
    </row>
    <row r="26" s="106" customFormat="1" ht="25" customHeight="1" spans="1:4">
      <c r="A26" s="112" t="s">
        <v>56</v>
      </c>
      <c r="B26" s="113">
        <f>SUM(B5:B25)</f>
        <v>366464.4</v>
      </c>
      <c r="C26" s="113">
        <f>SUM(C5:C25)</f>
        <v>9536</v>
      </c>
      <c r="D26" s="113">
        <f>SUM(D5:D25)</f>
        <v>376000</v>
      </c>
    </row>
    <row r="27" s="22" customFormat="1" spans="2:3">
      <c r="B27" s="105"/>
      <c r="C27" s="105"/>
    </row>
    <row r="28" s="22" customFormat="1" spans="2:3">
      <c r="B28" s="114"/>
      <c r="C28" s="114"/>
    </row>
    <row r="30" s="22" customFormat="1" spans="2:3">
      <c r="B30" s="114"/>
      <c r="C30" s="114"/>
    </row>
    <row r="37" s="22" customFormat="1" spans="4:4">
      <c r="D37" s="114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25" workbookViewId="0">
      <selection activeCell="A1" sqref="$A1:$XFD1048576"/>
    </sheetView>
  </sheetViews>
  <sheetFormatPr defaultColWidth="10" defaultRowHeight="15.6"/>
  <cols>
    <col min="1" max="1" width="42.7314814814815" style="82" customWidth="1"/>
    <col min="2" max="2" width="15.9444444444444" style="22" customWidth="1"/>
    <col min="3" max="4" width="12.0185185185185" style="22" customWidth="1"/>
    <col min="5" max="5" width="28.4444444444444" style="22" customWidth="1"/>
    <col min="6" max="6" width="16.0740740740741" style="22" customWidth="1"/>
    <col min="7" max="7" width="11.3703703703704" style="22" customWidth="1"/>
    <col min="8" max="8" width="12.6759259259259" style="22" customWidth="1"/>
    <col min="9" max="16384" width="10" style="22"/>
  </cols>
  <sheetData>
    <row r="1" s="22" customFormat="1" ht="16.5" customHeight="1" spans="1:8">
      <c r="A1" s="83" t="s">
        <v>57</v>
      </c>
      <c r="B1" s="84"/>
      <c r="C1" s="84"/>
      <c r="D1" s="84"/>
      <c r="E1" s="84"/>
      <c r="F1" s="84"/>
      <c r="G1" s="84"/>
      <c r="H1" s="84"/>
    </row>
    <row r="2" s="22" customFormat="1" ht="30" customHeight="1" spans="1:8">
      <c r="A2" s="85" t="s">
        <v>58</v>
      </c>
      <c r="B2" s="85"/>
      <c r="C2" s="85"/>
      <c r="D2" s="85"/>
      <c r="E2" s="85"/>
      <c r="F2" s="85"/>
      <c r="G2" s="85"/>
      <c r="H2" s="85"/>
    </row>
    <row r="3" s="22" customFormat="1" ht="24" customHeight="1" spans="1:8">
      <c r="A3" s="86" t="s">
        <v>2</v>
      </c>
      <c r="B3" s="86"/>
      <c r="C3" s="86"/>
      <c r="D3" s="86"/>
      <c r="E3" s="86"/>
      <c r="F3" s="86"/>
      <c r="G3" s="86"/>
      <c r="H3" s="86"/>
    </row>
    <row r="4" s="22" customFormat="1" ht="34" customHeight="1" spans="1:8">
      <c r="A4" s="87" t="s">
        <v>59</v>
      </c>
      <c r="B4" s="88" t="s">
        <v>4</v>
      </c>
      <c r="C4" s="88" t="s">
        <v>5</v>
      </c>
      <c r="D4" s="88" t="s">
        <v>6</v>
      </c>
      <c r="E4" s="88" t="s">
        <v>59</v>
      </c>
      <c r="F4" s="88" t="s">
        <v>4</v>
      </c>
      <c r="G4" s="88" t="s">
        <v>5</v>
      </c>
      <c r="H4" s="88" t="s">
        <v>6</v>
      </c>
    </row>
    <row r="5" s="22" customFormat="1" ht="39" customHeight="1" spans="1:8">
      <c r="A5" s="89" t="s">
        <v>60</v>
      </c>
      <c r="B5" s="90">
        <v>143901</v>
      </c>
      <c r="C5" s="90">
        <v>-20165</v>
      </c>
      <c r="D5" s="90">
        <v>123736</v>
      </c>
      <c r="E5" s="91" t="s">
        <v>61</v>
      </c>
      <c r="F5" s="90">
        <v>366464</v>
      </c>
      <c r="G5" s="90">
        <v>9536</v>
      </c>
      <c r="H5" s="90">
        <v>376000</v>
      </c>
    </row>
    <row r="6" s="22" customFormat="1" ht="39" customHeight="1" spans="1:8">
      <c r="A6" s="89" t="s">
        <v>62</v>
      </c>
      <c r="B6" s="90">
        <v>249748</v>
      </c>
      <c r="C6" s="90"/>
      <c r="D6" s="90">
        <v>242000</v>
      </c>
      <c r="E6" s="92" t="s">
        <v>63</v>
      </c>
      <c r="F6" s="93">
        <v>38247</v>
      </c>
      <c r="G6" s="93"/>
      <c r="H6" s="93">
        <v>38247</v>
      </c>
    </row>
    <row r="7" s="22" customFormat="1" ht="39" customHeight="1" spans="1:8">
      <c r="A7" s="89" t="s">
        <v>64</v>
      </c>
      <c r="B7" s="90">
        <v>18301</v>
      </c>
      <c r="C7" s="90"/>
      <c r="D7" s="90">
        <v>18301</v>
      </c>
      <c r="E7" s="92" t="s">
        <v>65</v>
      </c>
      <c r="F7" s="93">
        <v>501</v>
      </c>
      <c r="G7" s="93">
        <v>-193</v>
      </c>
      <c r="H7" s="93">
        <v>308</v>
      </c>
    </row>
    <row r="8" s="22" customFormat="1" ht="39" customHeight="1" spans="1:8">
      <c r="A8" s="94" t="s">
        <v>66</v>
      </c>
      <c r="B8" s="95">
        <v>16592</v>
      </c>
      <c r="C8" s="95"/>
      <c r="D8" s="95">
        <v>16592</v>
      </c>
      <c r="E8" s="92" t="s">
        <v>67</v>
      </c>
      <c r="F8" s="93">
        <v>2903</v>
      </c>
      <c r="G8" s="93"/>
      <c r="H8" s="93">
        <v>2903</v>
      </c>
    </row>
    <row r="9" s="22" customFormat="1" ht="39" customHeight="1" spans="1:8">
      <c r="A9" s="94" t="s">
        <v>68</v>
      </c>
      <c r="B9" s="95">
        <v>43</v>
      </c>
      <c r="C9" s="95"/>
      <c r="D9" s="95">
        <v>43</v>
      </c>
      <c r="E9" s="92" t="s">
        <v>69</v>
      </c>
      <c r="F9" s="93">
        <v>63520</v>
      </c>
      <c r="G9" s="93"/>
      <c r="H9" s="93">
        <v>63520</v>
      </c>
    </row>
    <row r="10" s="22" customFormat="1" ht="39" customHeight="1" spans="1:8">
      <c r="A10" s="94" t="s">
        <v>70</v>
      </c>
      <c r="B10" s="95">
        <v>714</v>
      </c>
      <c r="C10" s="95"/>
      <c r="D10" s="95">
        <v>714</v>
      </c>
      <c r="E10" s="92" t="s">
        <v>71</v>
      </c>
      <c r="F10" s="93">
        <v>12278</v>
      </c>
      <c r="G10" s="93"/>
      <c r="H10" s="93">
        <v>12278</v>
      </c>
    </row>
    <row r="11" s="22" customFormat="1" ht="39" customHeight="1" spans="1:8">
      <c r="A11" s="94" t="s">
        <v>72</v>
      </c>
      <c r="B11" s="95">
        <v>952</v>
      </c>
      <c r="C11" s="95"/>
      <c r="D11" s="95">
        <v>952</v>
      </c>
      <c r="E11" s="92" t="s">
        <v>73</v>
      </c>
      <c r="F11" s="93">
        <v>3756</v>
      </c>
      <c r="G11" s="93"/>
      <c r="H11" s="93">
        <v>3756</v>
      </c>
    </row>
    <row r="12" s="22" customFormat="1" ht="39" customHeight="1" spans="1:8">
      <c r="A12" s="89" t="s">
        <v>74</v>
      </c>
      <c r="B12" s="90">
        <v>198741</v>
      </c>
      <c r="C12" s="90">
        <v>4259</v>
      </c>
      <c r="D12" s="90">
        <v>203000</v>
      </c>
      <c r="E12" s="92" t="s">
        <v>75</v>
      </c>
      <c r="F12" s="93">
        <v>58561</v>
      </c>
      <c r="G12" s="93">
        <v>2642</v>
      </c>
      <c r="H12" s="93">
        <v>61203</v>
      </c>
    </row>
    <row r="13" s="22" customFormat="1" ht="39" customHeight="1" spans="1:9">
      <c r="A13" s="94" t="s">
        <v>76</v>
      </c>
      <c r="B13" s="95">
        <v>27491</v>
      </c>
      <c r="C13" s="95">
        <v>2392</v>
      </c>
      <c r="D13" s="95">
        <v>29883</v>
      </c>
      <c r="E13" s="92" t="s">
        <v>77</v>
      </c>
      <c r="F13" s="93">
        <v>38046</v>
      </c>
      <c r="G13" s="93"/>
      <c r="H13" s="93">
        <v>38046</v>
      </c>
      <c r="I13" s="105"/>
    </row>
    <row r="14" s="22" customFormat="1" ht="39" customHeight="1" spans="1:8">
      <c r="A14" s="94" t="s">
        <v>78</v>
      </c>
      <c r="B14" s="95">
        <v>8342</v>
      </c>
      <c r="C14" s="95"/>
      <c r="D14" s="95">
        <v>8342</v>
      </c>
      <c r="E14" s="92" t="s">
        <v>79</v>
      </c>
      <c r="F14" s="93">
        <v>5016</v>
      </c>
      <c r="G14" s="93"/>
      <c r="H14" s="93">
        <v>5016</v>
      </c>
    </row>
    <row r="15" s="22" customFormat="1" ht="39" customHeight="1" spans="1:8">
      <c r="A15" s="94" t="s">
        <v>80</v>
      </c>
      <c r="B15" s="95">
        <v>47724</v>
      </c>
      <c r="C15" s="95">
        <v>2000</v>
      </c>
      <c r="D15" s="95">
        <v>49724</v>
      </c>
      <c r="E15" s="92" t="s">
        <v>81</v>
      </c>
      <c r="F15" s="93">
        <v>43049</v>
      </c>
      <c r="G15" s="93"/>
      <c r="H15" s="93">
        <v>43049</v>
      </c>
    </row>
    <row r="16" s="22" customFormat="1" ht="39" customHeight="1" spans="1:8">
      <c r="A16" s="94" t="s">
        <v>82</v>
      </c>
      <c r="B16" s="95">
        <v>9000</v>
      </c>
      <c r="C16" s="95">
        <v>167</v>
      </c>
      <c r="D16" s="95">
        <v>9167</v>
      </c>
      <c r="E16" s="92" t="s">
        <v>83</v>
      </c>
      <c r="F16" s="93">
        <v>41230</v>
      </c>
      <c r="G16" s="93"/>
      <c r="H16" s="93">
        <v>41230</v>
      </c>
    </row>
    <row r="17" s="22" customFormat="1" ht="39" customHeight="1" spans="1:8">
      <c r="A17" s="94" t="s">
        <v>84</v>
      </c>
      <c r="B17" s="95">
        <v>9362</v>
      </c>
      <c r="C17" s="95"/>
      <c r="D17" s="95">
        <v>9362</v>
      </c>
      <c r="E17" s="92" t="s">
        <v>85</v>
      </c>
      <c r="F17" s="93">
        <v>11317</v>
      </c>
      <c r="G17" s="93">
        <v>9084</v>
      </c>
      <c r="H17" s="93">
        <v>20401</v>
      </c>
    </row>
    <row r="18" s="22" customFormat="1" ht="39" customHeight="1" spans="1:8">
      <c r="A18" s="94" t="s">
        <v>86</v>
      </c>
      <c r="B18" s="95">
        <v>2600</v>
      </c>
      <c r="C18" s="95">
        <v>-300</v>
      </c>
      <c r="D18" s="95">
        <v>2300</v>
      </c>
      <c r="E18" s="92" t="s">
        <v>87</v>
      </c>
      <c r="F18" s="93">
        <v>910</v>
      </c>
      <c r="G18" s="93"/>
      <c r="H18" s="93">
        <v>910</v>
      </c>
    </row>
    <row r="19" s="22" customFormat="1" ht="39" customHeight="1" spans="1:8">
      <c r="A19" s="94" t="s">
        <v>88</v>
      </c>
      <c r="B19" s="95">
        <v>2687</v>
      </c>
      <c r="C19" s="95"/>
      <c r="D19" s="95">
        <v>2687</v>
      </c>
      <c r="E19" s="92" t="s">
        <v>89</v>
      </c>
      <c r="F19" s="93">
        <v>720</v>
      </c>
      <c r="G19" s="93">
        <v>306</v>
      </c>
      <c r="H19" s="93">
        <v>1026</v>
      </c>
    </row>
    <row r="20" s="22" customFormat="1" ht="39" customHeight="1" spans="1:8">
      <c r="A20" s="94" t="s">
        <v>90</v>
      </c>
      <c r="B20" s="95">
        <v>221</v>
      </c>
      <c r="C20" s="95"/>
      <c r="D20" s="95">
        <v>221</v>
      </c>
      <c r="E20" s="92" t="s">
        <v>91</v>
      </c>
      <c r="F20" s="93">
        <v>510</v>
      </c>
      <c r="G20" s="93">
        <v>850</v>
      </c>
      <c r="H20" s="93">
        <v>1360</v>
      </c>
    </row>
    <row r="21" s="22" customFormat="1" ht="39" customHeight="1" spans="1:8">
      <c r="A21" s="94" t="s">
        <v>92</v>
      </c>
      <c r="B21" s="95">
        <v>12565</v>
      </c>
      <c r="C21" s="95"/>
      <c r="D21" s="95">
        <v>12565</v>
      </c>
      <c r="E21" s="92" t="s">
        <v>93</v>
      </c>
      <c r="F21" s="93">
        <v>28101</v>
      </c>
      <c r="G21" s="93">
        <v>3212</v>
      </c>
      <c r="H21" s="93">
        <v>31313</v>
      </c>
    </row>
    <row r="22" s="22" customFormat="1" ht="39" customHeight="1" spans="1:8">
      <c r="A22" s="94" t="s">
        <v>94</v>
      </c>
      <c r="B22" s="95">
        <v>472</v>
      </c>
      <c r="C22" s="95"/>
      <c r="D22" s="95">
        <v>472</v>
      </c>
      <c r="E22" s="92" t="s">
        <v>95</v>
      </c>
      <c r="F22" s="93">
        <v>1041</v>
      </c>
      <c r="G22" s="93"/>
      <c r="H22" s="93">
        <v>1041</v>
      </c>
    </row>
    <row r="23" s="22" customFormat="1" ht="39" customHeight="1" spans="1:8">
      <c r="A23" s="94" t="s">
        <v>96</v>
      </c>
      <c r="B23" s="95">
        <v>19963</v>
      </c>
      <c r="C23" s="95"/>
      <c r="D23" s="95">
        <v>19963</v>
      </c>
      <c r="E23" s="92" t="s">
        <v>97</v>
      </c>
      <c r="F23" s="93">
        <v>1910</v>
      </c>
      <c r="G23" s="93"/>
      <c r="H23" s="93">
        <v>1910</v>
      </c>
    </row>
    <row r="24" s="22" customFormat="1" ht="39" customHeight="1" spans="1:8">
      <c r="A24" s="94" t="s">
        <v>98</v>
      </c>
      <c r="B24" s="95">
        <v>18367</v>
      </c>
      <c r="C24" s="95"/>
      <c r="D24" s="95">
        <v>18367</v>
      </c>
      <c r="E24" s="92" t="s">
        <v>99</v>
      </c>
      <c r="F24" s="93">
        <v>8483</v>
      </c>
      <c r="G24" s="93"/>
      <c r="H24" s="93">
        <v>8483</v>
      </c>
    </row>
    <row r="25" s="22" customFormat="1" ht="39" customHeight="1" spans="1:8">
      <c r="A25" s="94" t="s">
        <v>100</v>
      </c>
      <c r="B25" s="95">
        <v>29363</v>
      </c>
      <c r="C25" s="95"/>
      <c r="D25" s="95">
        <v>29363</v>
      </c>
      <c r="E25" s="92" t="s">
        <v>101</v>
      </c>
      <c r="F25" s="96">
        <v>6365</v>
      </c>
      <c r="G25" s="96">
        <v>-6365</v>
      </c>
      <c r="H25" s="96">
        <v>0</v>
      </c>
    </row>
    <row r="26" s="22" customFormat="1" ht="39" customHeight="1" spans="1:8">
      <c r="A26" s="94" t="s">
        <v>102</v>
      </c>
      <c r="B26" s="95">
        <v>9299</v>
      </c>
      <c r="C26" s="95"/>
      <c r="D26" s="95">
        <v>9299</v>
      </c>
      <c r="E26" s="97" t="s">
        <v>103</v>
      </c>
      <c r="F26" s="98">
        <v>0</v>
      </c>
      <c r="G26" s="98">
        <v>412</v>
      </c>
      <c r="H26" s="98">
        <v>412</v>
      </c>
    </row>
    <row r="27" s="22" customFormat="1" ht="39" customHeight="1" spans="1:8">
      <c r="A27" s="99" t="s">
        <v>104</v>
      </c>
      <c r="B27" s="100">
        <v>1285</v>
      </c>
      <c r="C27" s="100"/>
      <c r="D27" s="100">
        <v>1285</v>
      </c>
      <c r="E27" s="101"/>
      <c r="F27" s="98"/>
      <c r="G27" s="98"/>
      <c r="H27" s="98"/>
    </row>
    <row r="28" s="22" customFormat="1" ht="39" customHeight="1" spans="1:8">
      <c r="A28" s="89" t="s">
        <v>105</v>
      </c>
      <c r="B28" s="90">
        <v>32706</v>
      </c>
      <c r="C28" s="90">
        <v>-12007</v>
      </c>
      <c r="D28" s="90">
        <v>20699</v>
      </c>
      <c r="E28" s="92"/>
      <c r="F28" s="95"/>
      <c r="G28" s="95"/>
      <c r="H28" s="95"/>
    </row>
    <row r="29" s="22" customFormat="1" ht="39" customHeight="1" spans="1:8">
      <c r="A29" s="89" t="s">
        <v>106</v>
      </c>
      <c r="B29" s="90"/>
      <c r="C29" s="90"/>
      <c r="D29" s="90"/>
      <c r="E29" s="92"/>
      <c r="F29" s="95"/>
      <c r="G29" s="95"/>
      <c r="H29" s="95"/>
    </row>
    <row r="30" s="22" customFormat="1" ht="39" customHeight="1" spans="1:8">
      <c r="A30" s="89" t="s">
        <v>107</v>
      </c>
      <c r="B30" s="90"/>
      <c r="C30" s="90">
        <v>14027</v>
      </c>
      <c r="D30" s="90">
        <v>14027</v>
      </c>
      <c r="E30" s="92"/>
      <c r="F30" s="95"/>
      <c r="G30" s="95"/>
      <c r="H30" s="95"/>
    </row>
    <row r="31" s="22" customFormat="1" ht="39" customHeight="1" spans="1:8">
      <c r="A31" s="102" t="s">
        <v>108</v>
      </c>
      <c r="B31" s="103">
        <v>79458</v>
      </c>
      <c r="C31" s="103">
        <v>25483</v>
      </c>
      <c r="D31" s="103">
        <v>104941</v>
      </c>
      <c r="E31" s="104" t="s">
        <v>109</v>
      </c>
      <c r="F31" s="90">
        <v>106643</v>
      </c>
      <c r="G31" s="90">
        <v>1734</v>
      </c>
      <c r="H31" s="90">
        <v>108292</v>
      </c>
    </row>
    <row r="32" s="22" customFormat="1" ht="39" customHeight="1" spans="1:8">
      <c r="A32" s="87" t="s">
        <v>110</v>
      </c>
      <c r="B32" s="90">
        <v>473107</v>
      </c>
      <c r="C32" s="90">
        <v>11682</v>
      </c>
      <c r="D32" s="90">
        <v>484704</v>
      </c>
      <c r="E32" s="88" t="s">
        <v>111</v>
      </c>
      <c r="F32" s="90">
        <f>F5+F26+F31</f>
        <v>473107</v>
      </c>
      <c r="G32" s="90">
        <v>11682</v>
      </c>
      <c r="H32" s="90">
        <v>484704</v>
      </c>
    </row>
    <row r="33" s="22" customFormat="1" spans="1:1">
      <c r="A33" s="82"/>
    </row>
    <row r="34" s="22" customFormat="1" spans="1:8">
      <c r="A34" s="82"/>
      <c r="F34" s="105"/>
      <c r="G34" s="105"/>
      <c r="H34" s="105"/>
    </row>
    <row r="35" s="22" customFormat="1" spans="1:8">
      <c r="A35" s="82"/>
      <c r="E35" s="105"/>
      <c r="F35" s="105"/>
      <c r="G35" s="105"/>
      <c r="H35" s="105"/>
    </row>
    <row r="36" s="22" customFormat="1" spans="1:8">
      <c r="A36" s="82"/>
      <c r="F36" s="105"/>
      <c r="G36" s="105"/>
      <c r="H36" s="105"/>
    </row>
    <row r="37" s="22" customFormat="1" spans="1:5">
      <c r="A37" s="82"/>
      <c r="B37" s="105"/>
      <c r="C37" s="105"/>
      <c r="D37" s="105"/>
      <c r="E37" s="105"/>
    </row>
    <row r="38" s="22" customFormat="1" spans="1:5">
      <c r="A38" s="82"/>
      <c r="E38" s="105"/>
    </row>
    <row r="39" s="22" customFormat="1" spans="1:8">
      <c r="A39" s="82"/>
      <c r="F39" s="105"/>
      <c r="G39" s="105"/>
      <c r="H39" s="105"/>
    </row>
  </sheetData>
  <mergeCells count="2">
    <mergeCell ref="A2:H2"/>
    <mergeCell ref="A3:H3"/>
  </mergeCells>
  <pageMargins left="0.354166666666667" right="0.118055555555556" top="0.550694444444444" bottom="0.196527777777778" header="0.5" footer="0.156944444444444"/>
  <pageSetup paperSize="9" scale="6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workbookViewId="0">
      <selection activeCell="A1" sqref="$A1:$XFD1048576"/>
    </sheetView>
  </sheetViews>
  <sheetFormatPr defaultColWidth="10" defaultRowHeight="15.6" outlineLevelCol="3"/>
  <cols>
    <col min="1" max="1" width="44.4444444444444" style="24" customWidth="1"/>
    <col min="2" max="4" width="15.8888888888889" style="24" customWidth="1"/>
    <col min="5" max="16384" width="10" style="21"/>
  </cols>
  <sheetData>
    <row r="1" s="21" customFormat="1" ht="16.5" customHeight="1" spans="1:4">
      <c r="A1" s="54" t="s">
        <v>112</v>
      </c>
      <c r="B1" s="24"/>
      <c r="C1" s="24"/>
      <c r="D1" s="24"/>
    </row>
    <row r="2" s="68" customFormat="1" ht="33" customHeight="1" spans="1:4">
      <c r="A2" s="55" t="s">
        <v>113</v>
      </c>
      <c r="B2" s="55"/>
      <c r="C2" s="55"/>
      <c r="D2" s="55"/>
    </row>
    <row r="3" s="21" customFormat="1" ht="19.05" customHeight="1" spans="1:4">
      <c r="A3" s="57"/>
      <c r="B3" s="58" t="s">
        <v>2</v>
      </c>
      <c r="C3" s="58"/>
      <c r="D3" s="58"/>
    </row>
    <row r="4" s="21" customFormat="1" ht="57" customHeight="1" spans="1:4">
      <c r="A4" s="61" t="s">
        <v>34</v>
      </c>
      <c r="B4" s="61" t="s">
        <v>4</v>
      </c>
      <c r="C4" s="61" t="s">
        <v>5</v>
      </c>
      <c r="D4" s="61" t="s">
        <v>6</v>
      </c>
    </row>
    <row r="5" s="21" customFormat="1" ht="31" customHeight="1" spans="1:4">
      <c r="A5" s="69" t="s">
        <v>114</v>
      </c>
      <c r="B5" s="70">
        <v>13865</v>
      </c>
      <c r="C5" s="70"/>
      <c r="D5" s="71">
        <v>3517</v>
      </c>
    </row>
    <row r="6" s="21" customFormat="1" ht="31" customHeight="1" spans="1:4">
      <c r="A6" s="72" t="s">
        <v>115</v>
      </c>
      <c r="B6" s="64"/>
      <c r="C6" s="64"/>
      <c r="D6" s="64"/>
    </row>
    <row r="7" s="21" customFormat="1" ht="31" customHeight="1" spans="1:4">
      <c r="A7" s="72" t="s">
        <v>116</v>
      </c>
      <c r="B7" s="73">
        <v>10000</v>
      </c>
      <c r="C7" s="73">
        <v>-10000</v>
      </c>
      <c r="D7" s="74">
        <v>0</v>
      </c>
    </row>
    <row r="8" s="21" customFormat="1" ht="31" customHeight="1" spans="1:4">
      <c r="A8" s="72" t="s">
        <v>117</v>
      </c>
      <c r="B8" s="64"/>
      <c r="C8" s="64"/>
      <c r="D8" s="74"/>
    </row>
    <row r="9" s="21" customFormat="1" ht="31" customHeight="1" spans="1:4">
      <c r="A9" s="72" t="s">
        <v>118</v>
      </c>
      <c r="B9" s="70"/>
      <c r="C9" s="70"/>
      <c r="D9" s="74"/>
    </row>
    <row r="10" s="21" customFormat="1" ht="31" customHeight="1" spans="1:4">
      <c r="A10" s="75" t="s">
        <v>119</v>
      </c>
      <c r="B10" s="76"/>
      <c r="C10" s="76"/>
      <c r="D10" s="74"/>
    </row>
    <row r="11" s="21" customFormat="1" ht="31" customHeight="1" spans="1:4">
      <c r="A11" s="75" t="s">
        <v>120</v>
      </c>
      <c r="B11" s="77"/>
      <c r="C11" s="77"/>
      <c r="D11" s="74"/>
    </row>
    <row r="12" s="21" customFormat="1" ht="31" customHeight="1" spans="1:4">
      <c r="A12" s="75" t="s">
        <v>121</v>
      </c>
      <c r="B12" s="64"/>
      <c r="C12" s="64"/>
      <c r="D12" s="74"/>
    </row>
    <row r="13" s="21" customFormat="1" ht="31" customHeight="1" spans="1:4">
      <c r="A13" s="75" t="s">
        <v>122</v>
      </c>
      <c r="B13" s="64">
        <v>3865</v>
      </c>
      <c r="C13" s="64">
        <v>-348</v>
      </c>
      <c r="D13" s="74">
        <v>3517</v>
      </c>
    </row>
    <row r="14" s="21" customFormat="1" ht="31" customHeight="1" spans="1:4">
      <c r="A14" s="78"/>
      <c r="B14" s="79"/>
      <c r="C14" s="79"/>
      <c r="D14" s="74"/>
    </row>
    <row r="15" s="21" customFormat="1" ht="31" customHeight="1" spans="1:4">
      <c r="A15" s="78"/>
      <c r="B15" s="80"/>
      <c r="C15" s="80"/>
      <c r="D15" s="64"/>
    </row>
    <row r="16" s="21" customFormat="1" ht="31" customHeight="1" spans="1:4">
      <c r="A16" s="78"/>
      <c r="B16" s="80"/>
      <c r="C16" s="80"/>
      <c r="D16" s="64"/>
    </row>
    <row r="17" s="21" customFormat="1" ht="31" customHeight="1" spans="1:4">
      <c r="A17" s="78"/>
      <c r="B17" s="80"/>
      <c r="C17" s="80"/>
      <c r="D17" s="64"/>
    </row>
    <row r="18" s="21" customFormat="1" ht="31" customHeight="1" spans="1:4">
      <c r="A18" s="81" t="s">
        <v>110</v>
      </c>
      <c r="B18" s="70">
        <v>13865</v>
      </c>
      <c r="C18" s="70">
        <v>-10348</v>
      </c>
      <c r="D18" s="71">
        <v>3517</v>
      </c>
    </row>
    <row r="19" s="22" customFormat="1" spans="1:4">
      <c r="A19" s="24"/>
      <c r="B19" s="24"/>
      <c r="C19" s="24"/>
      <c r="D19" s="24"/>
    </row>
    <row r="20" s="22" customFormat="1" spans="1:4">
      <c r="A20" s="24"/>
      <c r="B20" s="24"/>
      <c r="C20" s="24"/>
      <c r="D20" s="24"/>
    </row>
    <row r="21" s="22" customFormat="1" spans="1:4">
      <c r="A21" s="24"/>
      <c r="B21" s="24"/>
      <c r="C21" s="24"/>
      <c r="D21" s="24"/>
    </row>
    <row r="22" s="22" customFormat="1" spans="1:4">
      <c r="A22" s="24"/>
      <c r="B22" s="24"/>
      <c r="C22" s="24"/>
      <c r="D22" s="24"/>
    </row>
    <row r="23" s="22" customFormat="1" spans="1:4">
      <c r="A23" s="24"/>
      <c r="B23" s="24"/>
      <c r="C23" s="24"/>
      <c r="D23" s="24"/>
    </row>
    <row r="24" s="22" customFormat="1" spans="1:4">
      <c r="A24" s="24"/>
      <c r="B24" s="24"/>
      <c r="C24" s="24"/>
      <c r="D24" s="24"/>
    </row>
    <row r="25" s="22" customFormat="1" spans="1:4">
      <c r="A25" s="24"/>
      <c r="B25" s="24"/>
      <c r="C25" s="24"/>
      <c r="D25" s="24"/>
    </row>
    <row r="26" s="22" customFormat="1" spans="1:4">
      <c r="A26" s="24"/>
      <c r="B26" s="24"/>
      <c r="C26" s="24"/>
      <c r="D26" s="24"/>
    </row>
    <row r="27" s="22" customFormat="1" spans="1:4">
      <c r="A27" s="24"/>
      <c r="B27" s="24"/>
      <c r="C27" s="24"/>
      <c r="D27" s="24"/>
    </row>
    <row r="28" s="22" customFormat="1" spans="1:4">
      <c r="A28" s="24"/>
      <c r="B28" s="24"/>
      <c r="C28" s="24"/>
      <c r="D28" s="24"/>
    </row>
    <row r="29" s="23" customFormat="1" spans="1:4">
      <c r="A29" s="24"/>
      <c r="B29" s="24"/>
      <c r="C29" s="24"/>
      <c r="D29" s="24"/>
    </row>
    <row r="30" s="22" customFormat="1" spans="1:4">
      <c r="A30" s="24"/>
      <c r="B30" s="24"/>
      <c r="C30" s="24"/>
      <c r="D30" s="24"/>
    </row>
    <row r="31" s="22" customFormat="1" spans="1:4">
      <c r="A31" s="24"/>
      <c r="B31" s="24"/>
      <c r="C31" s="24"/>
      <c r="D31" s="24"/>
    </row>
    <row r="32" s="22" customFormat="1" spans="1:4">
      <c r="A32" s="24"/>
      <c r="B32" s="24"/>
      <c r="C32" s="24"/>
      <c r="D32" s="24"/>
    </row>
    <row r="33" s="22" customFormat="1" spans="1:4">
      <c r="A33" s="24"/>
      <c r="B33" s="24"/>
      <c r="C33" s="24"/>
      <c r="D33" s="24"/>
    </row>
    <row r="34" s="22" customFormat="1" spans="1:4">
      <c r="A34" s="24"/>
      <c r="B34" s="24"/>
      <c r="C34" s="24"/>
      <c r="D34" s="24"/>
    </row>
    <row r="35" s="22" customFormat="1" spans="1:4">
      <c r="A35" s="24"/>
      <c r="B35" s="24"/>
      <c r="C35" s="24"/>
      <c r="D35" s="24"/>
    </row>
    <row r="36" s="22" customFormat="1" spans="1:4">
      <c r="A36" s="24"/>
      <c r="B36" s="24"/>
      <c r="C36" s="24"/>
      <c r="D36" s="24"/>
    </row>
    <row r="37" s="22" customFormat="1" spans="1:4">
      <c r="A37" s="24"/>
      <c r="B37" s="24"/>
      <c r="C37" s="24"/>
      <c r="D37" s="24"/>
    </row>
    <row r="38" s="22" customFormat="1" spans="1:4">
      <c r="A38" s="24"/>
      <c r="B38" s="24"/>
      <c r="C38" s="24"/>
      <c r="D38" s="24"/>
    </row>
    <row r="39" s="22" customFormat="1" spans="1:4">
      <c r="A39" s="24"/>
      <c r="B39" s="24"/>
      <c r="C39" s="24"/>
      <c r="D39" s="24"/>
    </row>
    <row r="40" s="22" customFormat="1" spans="1:4">
      <c r="A40" s="24"/>
      <c r="B40" s="24"/>
      <c r="C40" s="24"/>
      <c r="D40" s="24"/>
    </row>
    <row r="41" s="22" customFormat="1" spans="1:4">
      <c r="A41" s="24"/>
      <c r="B41" s="24"/>
      <c r="C41" s="24"/>
      <c r="D41" s="24"/>
    </row>
    <row r="42" s="22" customFormat="1" spans="1:4">
      <c r="A42" s="24"/>
      <c r="B42" s="24"/>
      <c r="C42" s="24"/>
      <c r="D42" s="24"/>
    </row>
    <row r="43" s="22" customFormat="1" spans="1:4">
      <c r="A43" s="24"/>
      <c r="B43" s="24"/>
      <c r="C43" s="24"/>
      <c r="D43" s="24"/>
    </row>
    <row r="44" s="22" customFormat="1" spans="1:4">
      <c r="A44" s="24"/>
      <c r="B44" s="24"/>
      <c r="C44" s="24"/>
      <c r="D44" s="24"/>
    </row>
    <row r="45" s="22" customFormat="1" spans="1:4">
      <c r="A45" s="24"/>
      <c r="B45" s="24"/>
      <c r="C45" s="24"/>
      <c r="D45" s="24"/>
    </row>
    <row r="46" s="22" customFormat="1" spans="1:4">
      <c r="A46" s="24"/>
      <c r="B46" s="24"/>
      <c r="C46" s="24"/>
      <c r="D46" s="24"/>
    </row>
    <row r="47" s="22" customFormat="1" spans="1:4">
      <c r="A47" s="24"/>
      <c r="B47" s="24"/>
      <c r="C47" s="24"/>
      <c r="D47" s="24"/>
    </row>
    <row r="48" s="22" customFormat="1" spans="1:4">
      <c r="A48" s="24"/>
      <c r="B48" s="24"/>
      <c r="C48" s="24"/>
      <c r="D48" s="24"/>
    </row>
    <row r="49" s="22" customFormat="1" spans="1:4">
      <c r="A49" s="24"/>
      <c r="B49" s="24"/>
      <c r="C49" s="24"/>
      <c r="D49" s="24"/>
    </row>
    <row r="50" s="22" customFormat="1" spans="1:4">
      <c r="A50" s="24"/>
      <c r="B50" s="24"/>
      <c r="C50" s="24"/>
      <c r="D50" s="24"/>
    </row>
    <row r="51" s="22" customFormat="1" spans="1:4">
      <c r="A51" s="24"/>
      <c r="B51" s="24"/>
      <c r="C51" s="24"/>
      <c r="D51" s="24"/>
    </row>
    <row r="52" s="22" customFormat="1" spans="1:4">
      <c r="A52" s="24"/>
      <c r="B52" s="24"/>
      <c r="C52" s="24"/>
      <c r="D52" s="24"/>
    </row>
    <row r="53" s="23" customFormat="1" spans="1:4">
      <c r="A53" s="24"/>
      <c r="B53" s="24"/>
      <c r="C53" s="24"/>
      <c r="D53" s="24"/>
    </row>
  </sheetData>
  <mergeCells count="2">
    <mergeCell ref="A2:D2"/>
    <mergeCell ref="B3:D3"/>
  </mergeCells>
  <pageMargins left="0.75" right="0.156944444444444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workbookViewId="0">
      <selection activeCell="A1" sqref="$A1:$XFD1048576"/>
    </sheetView>
  </sheetViews>
  <sheetFormatPr defaultColWidth="10" defaultRowHeight="15.6" outlineLevelCol="3"/>
  <cols>
    <col min="1" max="1" width="33.9537037037037" style="24" customWidth="1"/>
    <col min="2" max="3" width="17.5555555555556" style="24" customWidth="1"/>
    <col min="4" max="4" width="17.5555555555556" style="53" customWidth="1"/>
    <col min="5" max="16384" width="10" style="52"/>
  </cols>
  <sheetData>
    <row r="1" s="52" customFormat="1" spans="1:4">
      <c r="A1" s="54" t="s">
        <v>123</v>
      </c>
      <c r="B1" s="24"/>
      <c r="C1" s="24"/>
      <c r="D1" s="53"/>
    </row>
    <row r="2" s="52" customFormat="1" ht="41" customHeight="1" spans="1:4">
      <c r="A2" s="55" t="s">
        <v>124</v>
      </c>
      <c r="B2" s="55"/>
      <c r="C2" s="55"/>
      <c r="D2" s="56"/>
    </row>
    <row r="3" s="52" customFormat="1" ht="19.05" customHeight="1" spans="1:4">
      <c r="A3" s="57"/>
      <c r="B3" s="58" t="s">
        <v>2</v>
      </c>
      <c r="C3" s="58"/>
      <c r="D3" s="59"/>
    </row>
    <row r="4" s="52" customFormat="1" ht="41.1" customHeight="1" spans="1:4">
      <c r="A4" s="60" t="s">
        <v>59</v>
      </c>
      <c r="B4" s="60" t="s">
        <v>4</v>
      </c>
      <c r="C4" s="61" t="s">
        <v>5</v>
      </c>
      <c r="D4" s="61" t="s">
        <v>6</v>
      </c>
    </row>
    <row r="5" s="52" customFormat="1" ht="33" customHeight="1" spans="1:4">
      <c r="A5" s="62" t="s">
        <v>125</v>
      </c>
      <c r="B5" s="40"/>
      <c r="C5" s="40">
        <v>12</v>
      </c>
      <c r="D5" s="40">
        <v>12</v>
      </c>
    </row>
    <row r="6" s="52" customFormat="1" ht="33" customHeight="1" spans="1:4">
      <c r="A6" s="62" t="s">
        <v>126</v>
      </c>
      <c r="B6" s="40"/>
      <c r="C6" s="40"/>
      <c r="D6" s="40"/>
    </row>
    <row r="7" s="52" customFormat="1" ht="33" customHeight="1" spans="1:4">
      <c r="A7" s="62" t="s">
        <v>127</v>
      </c>
      <c r="B7" s="43">
        <v>5412</v>
      </c>
      <c r="C7" s="44">
        <v>-4427</v>
      </c>
      <c r="D7" s="44">
        <v>985</v>
      </c>
    </row>
    <row r="8" s="52" customFormat="1" ht="33" customHeight="1" spans="1:4">
      <c r="A8" s="62" t="s">
        <v>128</v>
      </c>
      <c r="B8" s="43">
        <v>124192</v>
      </c>
      <c r="C8" s="44">
        <v>-69422</v>
      </c>
      <c r="D8" s="44">
        <v>54770</v>
      </c>
    </row>
    <row r="9" s="52" customFormat="1" ht="33" customHeight="1" spans="1:4">
      <c r="A9" s="62" t="s">
        <v>129</v>
      </c>
      <c r="B9" s="43">
        <v>423</v>
      </c>
      <c r="C9" s="44">
        <v>-409</v>
      </c>
      <c r="D9" s="44">
        <v>14</v>
      </c>
    </row>
    <row r="10" s="52" customFormat="1" ht="33" customHeight="1" spans="1:4">
      <c r="A10" s="62" t="s">
        <v>130</v>
      </c>
      <c r="B10" s="43"/>
      <c r="C10" s="44"/>
      <c r="D10" s="44"/>
    </row>
    <row r="11" s="52" customFormat="1" ht="33" customHeight="1" spans="1:4">
      <c r="A11" s="62" t="s">
        <v>131</v>
      </c>
      <c r="B11" s="43">
        <v>58609</v>
      </c>
      <c r="C11" s="44">
        <v>-33757</v>
      </c>
      <c r="D11" s="44">
        <v>24852</v>
      </c>
    </row>
    <row r="12" s="52" customFormat="1" ht="33" customHeight="1" spans="1:4">
      <c r="A12" s="62" t="s">
        <v>132</v>
      </c>
      <c r="B12" s="43">
        <v>15295</v>
      </c>
      <c r="C12" s="44">
        <v>-176</v>
      </c>
      <c r="D12" s="44">
        <v>15119</v>
      </c>
    </row>
    <row r="13" s="52" customFormat="1" ht="33" customHeight="1" spans="1:4">
      <c r="A13" s="62"/>
      <c r="B13" s="63"/>
      <c r="C13" s="63"/>
      <c r="D13" s="64"/>
    </row>
    <row r="14" s="52" customFormat="1" ht="33" customHeight="1" spans="1:4">
      <c r="A14" s="65" t="s">
        <v>133</v>
      </c>
      <c r="B14" s="66">
        <f>SUM(B5:B13)</f>
        <v>203931</v>
      </c>
      <c r="C14" s="66">
        <f>SUM(C5:C13)</f>
        <v>-108179</v>
      </c>
      <c r="D14" s="66">
        <f>SUM(D5:D13)</f>
        <v>95752</v>
      </c>
    </row>
    <row r="15" s="21" customFormat="1" spans="1:4">
      <c r="A15" s="24"/>
      <c r="B15" s="24"/>
      <c r="C15" s="24"/>
      <c r="D15" s="67"/>
    </row>
    <row r="16" s="21" customFormat="1" spans="1:4">
      <c r="A16" s="24"/>
      <c r="B16" s="24"/>
      <c r="C16" s="24"/>
      <c r="D16" s="53"/>
    </row>
    <row r="17" s="21" customFormat="1" spans="1:4">
      <c r="A17" s="24"/>
      <c r="B17" s="24"/>
      <c r="C17" s="24"/>
      <c r="D17" s="53"/>
    </row>
    <row r="18" s="21" customFormat="1" spans="1:4">
      <c r="A18" s="24"/>
      <c r="B18" s="24"/>
      <c r="C18" s="24"/>
      <c r="D18" s="53"/>
    </row>
    <row r="19" s="22" customFormat="1" spans="1:4">
      <c r="A19" s="24"/>
      <c r="B19" s="24"/>
      <c r="C19" s="24"/>
      <c r="D19" s="53"/>
    </row>
    <row r="20" s="22" customFormat="1" spans="1:4">
      <c r="A20" s="24"/>
      <c r="B20" s="24"/>
      <c r="C20" s="24"/>
      <c r="D20" s="53"/>
    </row>
    <row r="21" s="22" customFormat="1" spans="1:4">
      <c r="A21" s="24"/>
      <c r="B21" s="24"/>
      <c r="C21" s="24"/>
      <c r="D21" s="53"/>
    </row>
    <row r="22" s="22" customFormat="1" spans="1:4">
      <c r="A22" s="24"/>
      <c r="B22" s="24"/>
      <c r="C22" s="24"/>
      <c r="D22" s="53"/>
    </row>
    <row r="23" s="22" customFormat="1" spans="1:4">
      <c r="A23" s="24"/>
      <c r="B23" s="24"/>
      <c r="C23" s="24"/>
      <c r="D23" s="53"/>
    </row>
    <row r="24" s="22" customFormat="1" spans="1:4">
      <c r="A24" s="24"/>
      <c r="B24" s="24"/>
      <c r="C24" s="24"/>
      <c r="D24" s="53"/>
    </row>
    <row r="25" s="22" customFormat="1" spans="1:4">
      <c r="A25" s="24"/>
      <c r="B25" s="24"/>
      <c r="C25" s="24"/>
      <c r="D25" s="53"/>
    </row>
    <row r="26" s="22" customFormat="1" spans="1:4">
      <c r="A26" s="24"/>
      <c r="B26" s="24"/>
      <c r="C26" s="24"/>
      <c r="D26" s="53"/>
    </row>
    <row r="27" s="22" customFormat="1" spans="1:4">
      <c r="A27" s="24"/>
      <c r="B27" s="24"/>
      <c r="C27" s="24"/>
      <c r="D27" s="53"/>
    </row>
    <row r="28" s="22" customFormat="1" spans="1:4">
      <c r="A28" s="24"/>
      <c r="B28" s="24"/>
      <c r="C28" s="24"/>
      <c r="D28" s="53"/>
    </row>
    <row r="29" s="23" customFormat="1" spans="1:4">
      <c r="A29" s="24"/>
      <c r="B29" s="24"/>
      <c r="C29" s="24"/>
      <c r="D29" s="53"/>
    </row>
    <row r="30" s="22" customFormat="1" spans="1:4">
      <c r="A30" s="24"/>
      <c r="B30" s="24"/>
      <c r="C30" s="24"/>
      <c r="D30" s="53"/>
    </row>
    <row r="31" s="22" customFormat="1" spans="1:4">
      <c r="A31" s="24"/>
      <c r="B31" s="24"/>
      <c r="C31" s="24"/>
      <c r="D31" s="53"/>
    </row>
    <row r="32" s="22" customFormat="1" spans="1:4">
      <c r="A32" s="24"/>
      <c r="B32" s="24"/>
      <c r="C32" s="24"/>
      <c r="D32" s="53"/>
    </row>
    <row r="33" s="22" customFormat="1" spans="1:4">
      <c r="A33" s="24"/>
      <c r="B33" s="24"/>
      <c r="C33" s="24"/>
      <c r="D33" s="53"/>
    </row>
    <row r="34" s="22" customFormat="1" spans="1:4">
      <c r="A34" s="24"/>
      <c r="B34" s="24"/>
      <c r="C34" s="24"/>
      <c r="D34" s="53"/>
    </row>
    <row r="35" s="22" customFormat="1" spans="1:4">
      <c r="A35" s="24"/>
      <c r="B35" s="24"/>
      <c r="C35" s="24"/>
      <c r="D35" s="53"/>
    </row>
    <row r="36" s="22" customFormat="1" spans="1:4">
      <c r="A36" s="24"/>
      <c r="B36" s="24"/>
      <c r="C36" s="24"/>
      <c r="D36" s="53"/>
    </row>
    <row r="37" s="22" customFormat="1" spans="1:4">
      <c r="A37" s="24"/>
      <c r="B37" s="24"/>
      <c r="C37" s="24"/>
      <c r="D37" s="53"/>
    </row>
    <row r="38" s="22" customFormat="1" spans="1:4">
      <c r="A38" s="24"/>
      <c r="B38" s="24"/>
      <c r="C38" s="24"/>
      <c r="D38" s="53"/>
    </row>
    <row r="39" s="22" customFormat="1" spans="1:4">
      <c r="A39" s="24"/>
      <c r="B39" s="24"/>
      <c r="C39" s="24"/>
      <c r="D39" s="53"/>
    </row>
    <row r="40" s="22" customFormat="1" spans="1:4">
      <c r="A40" s="24"/>
      <c r="B40" s="24"/>
      <c r="C40" s="24"/>
      <c r="D40" s="53"/>
    </row>
    <row r="41" s="22" customFormat="1" spans="1:4">
      <c r="A41" s="24"/>
      <c r="B41" s="24"/>
      <c r="C41" s="24"/>
      <c r="D41" s="53"/>
    </row>
    <row r="42" s="22" customFormat="1" spans="1:4">
      <c r="A42" s="24"/>
      <c r="B42" s="24"/>
      <c r="C42" s="24"/>
      <c r="D42" s="53"/>
    </row>
    <row r="43" s="22" customFormat="1" spans="1:4">
      <c r="A43" s="24"/>
      <c r="B43" s="24"/>
      <c r="C43" s="24"/>
      <c r="D43" s="53"/>
    </row>
    <row r="44" s="22" customFormat="1" spans="1:4">
      <c r="A44" s="24"/>
      <c r="B44" s="24"/>
      <c r="C44" s="24"/>
      <c r="D44" s="53"/>
    </row>
    <row r="45" s="22" customFormat="1" spans="1:4">
      <c r="A45" s="24"/>
      <c r="B45" s="24"/>
      <c r="C45" s="24"/>
      <c r="D45" s="53"/>
    </row>
    <row r="46" s="22" customFormat="1" spans="1:4">
      <c r="A46" s="24"/>
      <c r="B46" s="24"/>
      <c r="C46" s="24"/>
      <c r="D46" s="53"/>
    </row>
    <row r="47" s="22" customFormat="1" spans="1:4">
      <c r="A47" s="24"/>
      <c r="B47" s="24"/>
      <c r="C47" s="24"/>
      <c r="D47" s="53"/>
    </row>
    <row r="48" s="22" customFormat="1" spans="1:4">
      <c r="A48" s="24"/>
      <c r="B48" s="24"/>
      <c r="C48" s="24"/>
      <c r="D48" s="53"/>
    </row>
    <row r="49" s="22" customFormat="1" spans="1:4">
      <c r="A49" s="24"/>
      <c r="B49" s="24"/>
      <c r="C49" s="24"/>
      <c r="D49" s="53"/>
    </row>
    <row r="50" s="22" customFormat="1" spans="1:4">
      <c r="A50" s="24"/>
      <c r="B50" s="24"/>
      <c r="C50" s="24"/>
      <c r="D50" s="53"/>
    </row>
    <row r="51" s="22" customFormat="1" spans="1:4">
      <c r="A51" s="24"/>
      <c r="B51" s="24"/>
      <c r="C51" s="24"/>
      <c r="D51" s="53"/>
    </row>
    <row r="52" s="22" customFormat="1" spans="1:4">
      <c r="A52" s="24"/>
      <c r="B52" s="24"/>
      <c r="C52" s="24"/>
      <c r="D52" s="53"/>
    </row>
    <row r="53" s="23" customFormat="1" spans="1:4">
      <c r="A53" s="24"/>
      <c r="B53" s="24"/>
      <c r="C53" s="24"/>
      <c r="D53" s="53"/>
    </row>
  </sheetData>
  <mergeCells count="2">
    <mergeCell ref="A2:D2"/>
    <mergeCell ref="B3:D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workbookViewId="0">
      <selection activeCell="A1" sqref="$A1:$XFD1048576"/>
    </sheetView>
  </sheetViews>
  <sheetFormatPr defaultColWidth="10" defaultRowHeight="15.6"/>
  <cols>
    <col min="1" max="1" width="25.5555555555556" style="24" customWidth="1"/>
    <col min="2" max="2" width="14.4444444444444" style="24" customWidth="1"/>
    <col min="3" max="4" width="14.4444444444444" style="25" customWidth="1"/>
    <col min="5" max="5" width="22.7777777777778" style="24" customWidth="1"/>
    <col min="6" max="6" width="14.5555555555556" style="24" customWidth="1"/>
    <col min="7" max="8" width="14.5555555555556" style="26" customWidth="1"/>
    <col min="9" max="9" width="10" style="21"/>
    <col min="10" max="10" width="10.5555555555556" style="21"/>
    <col min="11" max="16384" width="10" style="21"/>
  </cols>
  <sheetData>
    <row r="1" s="21" customFormat="1" ht="21" customHeight="1" spans="1:8">
      <c r="A1" s="27" t="s">
        <v>134</v>
      </c>
      <c r="B1" s="22"/>
      <c r="C1" s="28"/>
      <c r="D1" s="28"/>
      <c r="E1" s="22"/>
      <c r="F1" s="22"/>
      <c r="G1" s="29"/>
      <c r="H1" s="29"/>
    </row>
    <row r="2" s="21" customFormat="1" ht="42" customHeight="1" spans="1:8">
      <c r="A2" s="30" t="s">
        <v>135</v>
      </c>
      <c r="B2" s="30"/>
      <c r="C2" s="31"/>
      <c r="D2" s="31"/>
      <c r="E2" s="30"/>
      <c r="F2" s="30"/>
      <c r="G2" s="31"/>
      <c r="H2" s="31"/>
    </row>
    <row r="3" s="21" customFormat="1" ht="25" customHeight="1" spans="1:8">
      <c r="A3" s="32"/>
      <c r="B3" s="32"/>
      <c r="C3" s="33"/>
      <c r="D3" s="33"/>
      <c r="E3" s="32"/>
      <c r="F3" s="34" t="s">
        <v>2</v>
      </c>
      <c r="G3" s="34"/>
      <c r="H3" s="34"/>
    </row>
    <row r="4" s="21" customFormat="1" ht="32" customHeight="1" spans="1:8">
      <c r="A4" s="35" t="s">
        <v>59</v>
      </c>
      <c r="B4" s="35" t="s">
        <v>4</v>
      </c>
      <c r="C4" s="35" t="s">
        <v>5</v>
      </c>
      <c r="D4" s="35" t="s">
        <v>6</v>
      </c>
      <c r="E4" s="35" t="s">
        <v>59</v>
      </c>
      <c r="F4" s="35" t="s">
        <v>4</v>
      </c>
      <c r="G4" s="35" t="s">
        <v>5</v>
      </c>
      <c r="H4" s="35" t="s">
        <v>6</v>
      </c>
    </row>
    <row r="5" s="21" customFormat="1" ht="32" customHeight="1" spans="1:8">
      <c r="A5" s="36" t="s">
        <v>114</v>
      </c>
      <c r="B5" s="37">
        <v>13865</v>
      </c>
      <c r="C5" s="37">
        <v>-10348</v>
      </c>
      <c r="D5" s="37">
        <v>3517</v>
      </c>
      <c r="E5" s="38" t="s">
        <v>136</v>
      </c>
      <c r="F5" s="37">
        <f t="shared" ref="F5:H5" si="0">SUM(F6:F13)</f>
        <v>203931</v>
      </c>
      <c r="G5" s="37">
        <f t="shared" si="0"/>
        <v>-108179</v>
      </c>
      <c r="H5" s="37">
        <f t="shared" si="0"/>
        <v>95752</v>
      </c>
    </row>
    <row r="6" s="21" customFormat="1" ht="32" customHeight="1" spans="1:8">
      <c r="A6" s="36" t="s">
        <v>62</v>
      </c>
      <c r="B6" s="37">
        <v>9737</v>
      </c>
      <c r="C6" s="37">
        <v>-226</v>
      </c>
      <c r="D6" s="37">
        <v>9511</v>
      </c>
      <c r="E6" s="39" t="s">
        <v>137</v>
      </c>
      <c r="F6" s="40"/>
      <c r="G6" s="40">
        <v>12</v>
      </c>
      <c r="H6" s="40">
        <v>12</v>
      </c>
    </row>
    <row r="7" s="21" customFormat="1" ht="32" customHeight="1" spans="1:8">
      <c r="A7" s="41" t="s">
        <v>105</v>
      </c>
      <c r="B7" s="42">
        <v>9737</v>
      </c>
      <c r="C7" s="42">
        <v>-226</v>
      </c>
      <c r="D7" s="42">
        <v>9511</v>
      </c>
      <c r="E7" s="39" t="s">
        <v>138</v>
      </c>
      <c r="F7" s="40"/>
      <c r="G7" s="40"/>
      <c r="H7" s="40"/>
    </row>
    <row r="8" s="21" customFormat="1" ht="32" customHeight="1" spans="1:13">
      <c r="A8" s="36" t="s">
        <v>107</v>
      </c>
      <c r="B8" s="37">
        <v>180329</v>
      </c>
      <c r="C8" s="37">
        <v>-88229</v>
      </c>
      <c r="D8" s="37">
        <v>92100</v>
      </c>
      <c r="E8" s="39" t="s">
        <v>139</v>
      </c>
      <c r="F8" s="43">
        <v>5412</v>
      </c>
      <c r="G8" s="44">
        <v>-4427</v>
      </c>
      <c r="H8" s="44">
        <v>985</v>
      </c>
      <c r="M8" s="49"/>
    </row>
    <row r="9" s="21" customFormat="1" ht="32" customHeight="1" spans="1:8">
      <c r="A9" s="41" t="s">
        <v>140</v>
      </c>
      <c r="B9" s="42">
        <v>180329</v>
      </c>
      <c r="C9" s="42">
        <v>-88229</v>
      </c>
      <c r="D9" s="42">
        <v>92100</v>
      </c>
      <c r="E9" s="39" t="s">
        <v>141</v>
      </c>
      <c r="F9" s="43">
        <v>124192</v>
      </c>
      <c r="G9" s="44">
        <v>-69422</v>
      </c>
      <c r="H9" s="44">
        <v>54770</v>
      </c>
    </row>
    <row r="10" s="21" customFormat="1" ht="32" customHeight="1" spans="1:8">
      <c r="A10" s="36" t="s">
        <v>106</v>
      </c>
      <c r="B10" s="39"/>
      <c r="C10" s="37"/>
      <c r="D10" s="37"/>
      <c r="E10" s="39" t="s">
        <v>142</v>
      </c>
      <c r="F10" s="43">
        <v>423</v>
      </c>
      <c r="G10" s="44">
        <v>-409</v>
      </c>
      <c r="H10" s="44">
        <v>14</v>
      </c>
    </row>
    <row r="11" s="21" customFormat="1" ht="32" customHeight="1" spans="1:8">
      <c r="A11" s="36" t="s">
        <v>108</v>
      </c>
      <c r="B11" s="37"/>
      <c r="C11" s="42"/>
      <c r="D11" s="42"/>
      <c r="E11" s="39" t="s">
        <v>143</v>
      </c>
      <c r="F11" s="43"/>
      <c r="G11" s="44"/>
      <c r="H11" s="44"/>
    </row>
    <row r="12" s="21" customFormat="1" ht="32" customHeight="1" spans="1:8">
      <c r="A12" s="36"/>
      <c r="B12" s="39"/>
      <c r="C12" s="42"/>
      <c r="D12" s="42"/>
      <c r="E12" s="39" t="s">
        <v>144</v>
      </c>
      <c r="F12" s="43">
        <v>58609</v>
      </c>
      <c r="G12" s="44">
        <v>-33757</v>
      </c>
      <c r="H12" s="44">
        <v>24852</v>
      </c>
    </row>
    <row r="13" s="21" customFormat="1" ht="32" customHeight="1" spans="1:8">
      <c r="A13" s="36"/>
      <c r="B13" s="39"/>
      <c r="C13" s="42"/>
      <c r="D13" s="42"/>
      <c r="E13" s="39" t="s">
        <v>145</v>
      </c>
      <c r="F13" s="43">
        <v>15295</v>
      </c>
      <c r="G13" s="44">
        <v>-176</v>
      </c>
      <c r="H13" s="44">
        <v>15119</v>
      </c>
    </row>
    <row r="14" s="21" customFormat="1" ht="32" customHeight="1" spans="1:8">
      <c r="A14" s="36"/>
      <c r="B14" s="39"/>
      <c r="C14" s="42"/>
      <c r="D14" s="42"/>
      <c r="E14" s="38" t="s">
        <v>146</v>
      </c>
      <c r="F14" s="45"/>
      <c r="G14" s="46"/>
      <c r="H14" s="46"/>
    </row>
    <row r="15" s="21" customFormat="1" ht="32" customHeight="1" spans="1:9">
      <c r="A15" s="36"/>
      <c r="B15" s="39"/>
      <c r="C15" s="42"/>
      <c r="D15" s="42"/>
      <c r="E15" s="47" t="s">
        <v>147</v>
      </c>
      <c r="F15" s="45"/>
      <c r="G15" s="46"/>
      <c r="H15" s="46"/>
      <c r="I15" s="50"/>
    </row>
    <row r="16" s="21" customFormat="1" ht="32" customHeight="1" spans="1:10">
      <c r="A16" s="36"/>
      <c r="B16" s="39"/>
      <c r="C16" s="37"/>
      <c r="D16" s="37"/>
      <c r="E16" s="38" t="s">
        <v>148</v>
      </c>
      <c r="F16" s="43"/>
      <c r="G16" s="37">
        <v>9376</v>
      </c>
      <c r="H16" s="37">
        <v>9376</v>
      </c>
      <c r="J16" s="51"/>
    </row>
    <row r="17" s="21" customFormat="1" ht="32" customHeight="1" spans="1:8">
      <c r="A17" s="36"/>
      <c r="B17" s="39"/>
      <c r="C17" s="42"/>
      <c r="D17" s="42"/>
      <c r="E17" s="39" t="s">
        <v>149</v>
      </c>
      <c r="F17" s="42"/>
      <c r="G17" s="42">
        <v>9376</v>
      </c>
      <c r="H17" s="42">
        <v>9376</v>
      </c>
    </row>
    <row r="18" s="21" customFormat="1" ht="32" customHeight="1" spans="1:9">
      <c r="A18" s="35" t="s">
        <v>110</v>
      </c>
      <c r="B18" s="37">
        <f>B5+B6+B8</f>
        <v>203931</v>
      </c>
      <c r="C18" s="37">
        <f>C5+C6+C8+C10</f>
        <v>-98803</v>
      </c>
      <c r="D18" s="37">
        <f>D5+D6+D8+D10</f>
        <v>105128</v>
      </c>
      <c r="E18" s="48" t="s">
        <v>111</v>
      </c>
      <c r="F18" s="37">
        <f t="shared" ref="F18:H18" si="1">F5+F16+F15</f>
        <v>203931</v>
      </c>
      <c r="G18" s="37">
        <f t="shared" si="1"/>
        <v>-98803</v>
      </c>
      <c r="H18" s="37">
        <f t="shared" si="1"/>
        <v>105128</v>
      </c>
      <c r="I18" s="51"/>
    </row>
    <row r="19" s="21" customFormat="1" spans="1:8">
      <c r="A19" s="24"/>
      <c r="B19" s="24"/>
      <c r="C19" s="25"/>
      <c r="D19" s="25"/>
      <c r="E19" s="24"/>
      <c r="F19" s="24"/>
      <c r="G19" s="26"/>
      <c r="H19" s="26"/>
    </row>
    <row r="20" s="21" customFormat="1" spans="1:8">
      <c r="A20" s="24"/>
      <c r="B20" s="24"/>
      <c r="C20" s="25"/>
      <c r="D20" s="25"/>
      <c r="E20" s="24"/>
      <c r="F20" s="24"/>
      <c r="G20" s="26"/>
      <c r="H20" s="26"/>
    </row>
    <row r="21" s="22" customFormat="1" spans="1:10">
      <c r="A21" s="24"/>
      <c r="B21" s="24"/>
      <c r="C21" s="25"/>
      <c r="D21" s="25"/>
      <c r="E21" s="24"/>
      <c r="F21" s="24"/>
      <c r="G21" s="26"/>
      <c r="H21" s="26"/>
      <c r="I21" s="21"/>
      <c r="J21" s="21"/>
    </row>
    <row r="22" s="22" customFormat="1" spans="1:10">
      <c r="A22" s="24"/>
      <c r="B22" s="24"/>
      <c r="C22" s="25"/>
      <c r="D22" s="25"/>
      <c r="E22" s="24"/>
      <c r="F22" s="24"/>
      <c r="G22" s="26"/>
      <c r="H22" s="26"/>
      <c r="I22" s="21"/>
      <c r="J22" s="21"/>
    </row>
    <row r="23" s="22" customFormat="1" spans="1:10">
      <c r="A23" s="24"/>
      <c r="B23" s="24"/>
      <c r="C23" s="25"/>
      <c r="D23" s="25"/>
      <c r="E23" s="24"/>
      <c r="F23" s="24"/>
      <c r="G23" s="26"/>
      <c r="H23" s="26"/>
      <c r="I23" s="21"/>
      <c r="J23" s="21"/>
    </row>
    <row r="24" s="22" customFormat="1" spans="1:10">
      <c r="A24" s="24"/>
      <c r="B24" s="24"/>
      <c r="C24" s="25"/>
      <c r="D24" s="25"/>
      <c r="E24" s="24"/>
      <c r="F24" s="24"/>
      <c r="G24" s="26"/>
      <c r="H24" s="26"/>
      <c r="I24" s="21"/>
      <c r="J24" s="21"/>
    </row>
    <row r="25" s="22" customFormat="1" spans="1:10">
      <c r="A25" s="24"/>
      <c r="B25" s="24"/>
      <c r="C25" s="25"/>
      <c r="D25" s="25"/>
      <c r="E25" s="24"/>
      <c r="F25" s="24"/>
      <c r="G25" s="26"/>
      <c r="H25" s="26"/>
      <c r="I25" s="21"/>
      <c r="J25" s="21"/>
    </row>
    <row r="26" s="22" customFormat="1" spans="1:10">
      <c r="A26" s="24"/>
      <c r="B26" s="24"/>
      <c r="C26" s="25"/>
      <c r="D26" s="25"/>
      <c r="E26" s="24"/>
      <c r="F26" s="24"/>
      <c r="G26" s="26"/>
      <c r="H26" s="26"/>
      <c r="I26" s="21"/>
      <c r="J26" s="21"/>
    </row>
    <row r="27" s="22" customFormat="1" spans="1:10">
      <c r="A27" s="24"/>
      <c r="B27" s="24"/>
      <c r="C27" s="25"/>
      <c r="D27" s="25"/>
      <c r="E27" s="24"/>
      <c r="F27" s="24"/>
      <c r="G27" s="26"/>
      <c r="H27" s="26"/>
      <c r="I27" s="21"/>
      <c r="J27" s="21"/>
    </row>
    <row r="28" s="22" customFormat="1" spans="1:10">
      <c r="A28" s="24"/>
      <c r="B28" s="24"/>
      <c r="C28" s="25"/>
      <c r="D28" s="25"/>
      <c r="E28" s="24"/>
      <c r="F28" s="24"/>
      <c r="G28" s="26"/>
      <c r="H28" s="26"/>
      <c r="I28" s="21"/>
      <c r="J28" s="21"/>
    </row>
    <row r="29" s="22" customFormat="1" spans="1:10">
      <c r="A29" s="24"/>
      <c r="B29" s="24"/>
      <c r="C29" s="25"/>
      <c r="D29" s="25"/>
      <c r="E29" s="24"/>
      <c r="F29" s="24"/>
      <c r="G29" s="26"/>
      <c r="H29" s="26"/>
      <c r="I29" s="21"/>
      <c r="J29" s="21"/>
    </row>
    <row r="30" s="22" customFormat="1" spans="1:10">
      <c r="A30" s="24"/>
      <c r="B30" s="24"/>
      <c r="C30" s="25"/>
      <c r="D30" s="25"/>
      <c r="E30" s="24"/>
      <c r="F30" s="24"/>
      <c r="G30" s="26"/>
      <c r="H30" s="26"/>
      <c r="I30" s="21"/>
      <c r="J30" s="21"/>
    </row>
    <row r="31" s="23" customFormat="1" spans="1:10">
      <c r="A31" s="24"/>
      <c r="B31" s="24"/>
      <c r="C31" s="25"/>
      <c r="D31" s="25"/>
      <c r="E31" s="24"/>
      <c r="F31" s="24"/>
      <c r="G31" s="26"/>
      <c r="H31" s="26"/>
      <c r="I31" s="21"/>
      <c r="J31" s="21"/>
    </row>
    <row r="32" s="22" customFormat="1" spans="1:10">
      <c r="A32" s="24"/>
      <c r="B32" s="24"/>
      <c r="C32" s="25"/>
      <c r="D32" s="25"/>
      <c r="E32" s="24"/>
      <c r="F32" s="24"/>
      <c r="G32" s="26"/>
      <c r="H32" s="26"/>
      <c r="I32" s="21"/>
      <c r="J32" s="21"/>
    </row>
    <row r="33" s="22" customFormat="1" spans="1:10">
      <c r="A33" s="24"/>
      <c r="B33" s="24"/>
      <c r="C33" s="25"/>
      <c r="D33" s="25"/>
      <c r="E33" s="24"/>
      <c r="F33" s="24"/>
      <c r="G33" s="26"/>
      <c r="H33" s="26"/>
      <c r="I33" s="21"/>
      <c r="J33" s="21"/>
    </row>
    <row r="34" s="22" customFormat="1" spans="1:10">
      <c r="A34" s="24"/>
      <c r="B34" s="24"/>
      <c r="C34" s="25"/>
      <c r="D34" s="25"/>
      <c r="E34" s="24"/>
      <c r="F34" s="24"/>
      <c r="G34" s="26"/>
      <c r="H34" s="26"/>
      <c r="I34" s="21"/>
      <c r="J34" s="21"/>
    </row>
    <row r="35" s="22" customFormat="1" spans="1:10">
      <c r="A35" s="24"/>
      <c r="B35" s="24"/>
      <c r="C35" s="25"/>
      <c r="D35" s="25"/>
      <c r="E35" s="24"/>
      <c r="F35" s="24"/>
      <c r="G35" s="26"/>
      <c r="H35" s="26"/>
      <c r="I35" s="21"/>
      <c r="J35" s="21"/>
    </row>
    <row r="36" s="22" customFormat="1" spans="1:10">
      <c r="A36" s="24"/>
      <c r="B36" s="24"/>
      <c r="C36" s="25"/>
      <c r="D36" s="25"/>
      <c r="E36" s="24"/>
      <c r="F36" s="24"/>
      <c r="G36" s="26"/>
      <c r="H36" s="26"/>
      <c r="I36" s="21"/>
      <c r="J36" s="21"/>
    </row>
    <row r="37" s="22" customFormat="1" spans="1:10">
      <c r="A37" s="24"/>
      <c r="B37" s="24"/>
      <c r="C37" s="25"/>
      <c r="D37" s="25"/>
      <c r="E37" s="24"/>
      <c r="F37" s="24"/>
      <c r="G37" s="26"/>
      <c r="H37" s="26"/>
      <c r="I37" s="21"/>
      <c r="J37" s="21"/>
    </row>
    <row r="38" s="22" customFormat="1" spans="1:10">
      <c r="A38" s="24"/>
      <c r="B38" s="24"/>
      <c r="C38" s="25"/>
      <c r="D38" s="25"/>
      <c r="E38" s="24"/>
      <c r="F38" s="24"/>
      <c r="G38" s="26"/>
      <c r="H38" s="26"/>
      <c r="I38" s="21"/>
      <c r="J38" s="21"/>
    </row>
    <row r="39" s="22" customFormat="1" spans="1:10">
      <c r="A39" s="24"/>
      <c r="B39" s="24"/>
      <c r="C39" s="25"/>
      <c r="D39" s="25"/>
      <c r="E39" s="24"/>
      <c r="F39" s="24"/>
      <c r="G39" s="26"/>
      <c r="H39" s="26"/>
      <c r="I39" s="21"/>
      <c r="J39" s="21"/>
    </row>
    <row r="40" s="22" customFormat="1" spans="1:10">
      <c r="A40" s="24"/>
      <c r="B40" s="24"/>
      <c r="C40" s="25"/>
      <c r="D40" s="25"/>
      <c r="E40" s="24"/>
      <c r="F40" s="24"/>
      <c r="G40" s="26"/>
      <c r="H40" s="26"/>
      <c r="I40" s="21"/>
      <c r="J40" s="21"/>
    </row>
    <row r="41" s="22" customFormat="1" spans="1:10">
      <c r="A41" s="24"/>
      <c r="B41" s="24"/>
      <c r="C41" s="25"/>
      <c r="D41" s="25"/>
      <c r="E41" s="24"/>
      <c r="F41" s="24"/>
      <c r="G41" s="26"/>
      <c r="H41" s="26"/>
      <c r="I41" s="21"/>
      <c r="J41" s="21"/>
    </row>
    <row r="42" s="22" customFormat="1" spans="1:10">
      <c r="A42" s="24"/>
      <c r="B42" s="24"/>
      <c r="C42" s="25"/>
      <c r="D42" s="25"/>
      <c r="E42" s="24"/>
      <c r="F42" s="24"/>
      <c r="G42" s="26"/>
      <c r="H42" s="26"/>
      <c r="I42" s="21"/>
      <c r="J42" s="21"/>
    </row>
    <row r="43" s="22" customFormat="1" spans="1:10">
      <c r="A43" s="24"/>
      <c r="B43" s="24"/>
      <c r="C43" s="25"/>
      <c r="D43" s="25"/>
      <c r="E43" s="24"/>
      <c r="F43" s="24"/>
      <c r="G43" s="26"/>
      <c r="H43" s="26"/>
      <c r="I43" s="21"/>
      <c r="J43" s="21"/>
    </row>
    <row r="44" s="22" customFormat="1" spans="1:10">
      <c r="A44" s="24"/>
      <c r="B44" s="24"/>
      <c r="C44" s="25"/>
      <c r="D44" s="25"/>
      <c r="E44" s="24"/>
      <c r="F44" s="24"/>
      <c r="G44" s="26"/>
      <c r="H44" s="26"/>
      <c r="I44" s="21"/>
      <c r="J44" s="21"/>
    </row>
    <row r="45" s="22" customFormat="1" spans="1:10">
      <c r="A45" s="24"/>
      <c r="B45" s="24"/>
      <c r="C45" s="25"/>
      <c r="D45" s="25"/>
      <c r="E45" s="24"/>
      <c r="F45" s="24"/>
      <c r="G45" s="26"/>
      <c r="H45" s="26"/>
      <c r="I45" s="21"/>
      <c r="J45" s="21"/>
    </row>
    <row r="46" s="22" customFormat="1" spans="1:10">
      <c r="A46" s="24"/>
      <c r="B46" s="24"/>
      <c r="C46" s="25"/>
      <c r="D46" s="25"/>
      <c r="E46" s="24"/>
      <c r="F46" s="24"/>
      <c r="G46" s="26"/>
      <c r="H46" s="26"/>
      <c r="I46" s="21"/>
      <c r="J46" s="21"/>
    </row>
    <row r="47" s="22" customFormat="1" spans="1:10">
      <c r="A47" s="24"/>
      <c r="B47" s="24"/>
      <c r="C47" s="25"/>
      <c r="D47" s="25"/>
      <c r="E47" s="24"/>
      <c r="F47" s="24"/>
      <c r="G47" s="26"/>
      <c r="H47" s="26"/>
      <c r="I47" s="21"/>
      <c r="J47" s="21"/>
    </row>
    <row r="48" s="22" customFormat="1" spans="1:10">
      <c r="A48" s="24"/>
      <c r="B48" s="24"/>
      <c r="C48" s="25"/>
      <c r="D48" s="25"/>
      <c r="E48" s="24"/>
      <c r="F48" s="24"/>
      <c r="G48" s="26"/>
      <c r="H48" s="26"/>
      <c r="I48" s="21"/>
      <c r="J48" s="21"/>
    </row>
    <row r="49" s="22" customFormat="1" spans="1:10">
      <c r="A49" s="24"/>
      <c r="B49" s="24"/>
      <c r="C49" s="25"/>
      <c r="D49" s="25"/>
      <c r="E49" s="24"/>
      <c r="F49" s="24"/>
      <c r="G49" s="26"/>
      <c r="H49" s="26"/>
      <c r="I49" s="21"/>
      <c r="J49" s="21"/>
    </row>
    <row r="50" s="22" customFormat="1" spans="1:10">
      <c r="A50" s="24"/>
      <c r="B50" s="24"/>
      <c r="C50" s="25"/>
      <c r="D50" s="25"/>
      <c r="E50" s="24"/>
      <c r="F50" s="24"/>
      <c r="G50" s="26"/>
      <c r="H50" s="26"/>
      <c r="I50" s="21"/>
      <c r="J50" s="21"/>
    </row>
    <row r="51" s="22" customFormat="1" spans="1:10">
      <c r="A51" s="24"/>
      <c r="B51" s="24"/>
      <c r="C51" s="25"/>
      <c r="D51" s="25"/>
      <c r="E51" s="24"/>
      <c r="F51" s="24"/>
      <c r="G51" s="26"/>
      <c r="H51" s="26"/>
      <c r="I51" s="21"/>
      <c r="J51" s="21"/>
    </row>
    <row r="52" s="22" customFormat="1" spans="1:10">
      <c r="A52" s="24"/>
      <c r="B52" s="24"/>
      <c r="C52" s="25"/>
      <c r="D52" s="25"/>
      <c r="E52" s="24"/>
      <c r="F52" s="24"/>
      <c r="G52" s="26"/>
      <c r="H52" s="26"/>
      <c r="I52" s="21"/>
      <c r="J52" s="21"/>
    </row>
    <row r="53" s="22" customFormat="1" spans="1:10">
      <c r="A53" s="24"/>
      <c r="B53" s="24"/>
      <c r="C53" s="25"/>
      <c r="D53" s="25"/>
      <c r="E53" s="24"/>
      <c r="F53" s="24"/>
      <c r="G53" s="26"/>
      <c r="H53" s="26"/>
      <c r="I53" s="21"/>
      <c r="J53" s="21"/>
    </row>
    <row r="54" s="22" customFormat="1" spans="1:10">
      <c r="A54" s="24"/>
      <c r="B54" s="24"/>
      <c r="C54" s="25"/>
      <c r="D54" s="25"/>
      <c r="E54" s="24"/>
      <c r="F54" s="24"/>
      <c r="G54" s="26"/>
      <c r="H54" s="26"/>
      <c r="I54" s="21"/>
      <c r="J54" s="21"/>
    </row>
    <row r="55" s="23" customFormat="1" spans="1:10">
      <c r="A55" s="24"/>
      <c r="B55" s="24"/>
      <c r="C55" s="25"/>
      <c r="D55" s="25"/>
      <c r="E55" s="24"/>
      <c r="F55" s="24"/>
      <c r="G55" s="26"/>
      <c r="H55" s="26"/>
      <c r="I55" s="21"/>
      <c r="J55" s="21"/>
    </row>
  </sheetData>
  <mergeCells count="2">
    <mergeCell ref="A2:H2"/>
    <mergeCell ref="F3:H3"/>
  </mergeCells>
  <pageMargins left="0.747916666666667" right="0.156944444444444" top="0.550694444444444" bottom="0.0784722222222222" header="0.5" footer="0.156944444444444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A1" sqref="$A1:$XFD1048576"/>
    </sheetView>
  </sheetViews>
  <sheetFormatPr defaultColWidth="8.88888888888889" defaultRowHeight="14.4" outlineLevelCol="3"/>
  <cols>
    <col min="1" max="1" width="15.7777777777778" style="3" customWidth="1"/>
    <col min="2" max="2" width="15.4444444444444" style="3" customWidth="1"/>
    <col min="3" max="3" width="45.0925925925926" style="3" customWidth="1"/>
    <col min="4" max="4" width="11.3333333333333" style="3" customWidth="1"/>
    <col min="5" max="16384" width="8.88888888888889" style="1"/>
  </cols>
  <sheetData>
    <row r="1" s="1" customFormat="1" ht="15.6" spans="1:4">
      <c r="A1" s="4" t="s">
        <v>150</v>
      </c>
      <c r="B1" s="5"/>
      <c r="C1" s="5"/>
      <c r="D1" s="5"/>
    </row>
    <row r="2" s="1" customFormat="1" ht="21" customHeight="1" spans="1:4">
      <c r="A2" s="6" t="s">
        <v>151</v>
      </c>
      <c r="B2" s="6"/>
      <c r="C2" s="6"/>
      <c r="D2" s="6"/>
    </row>
    <row r="3" s="1" customFormat="1" ht="15.6" spans="1:4">
      <c r="A3" s="5"/>
      <c r="B3" s="5"/>
      <c r="C3" s="5"/>
      <c r="D3" s="7" t="s">
        <v>2</v>
      </c>
    </row>
    <row r="4" s="1" customFormat="1" ht="32" customHeight="1" spans="1:4">
      <c r="A4" s="8" t="s">
        <v>152</v>
      </c>
      <c r="B4" s="8" t="s">
        <v>153</v>
      </c>
      <c r="C4" s="8" t="s">
        <v>154</v>
      </c>
      <c r="D4" s="8" t="s">
        <v>155</v>
      </c>
    </row>
    <row r="5" s="2" customFormat="1" ht="32" customHeight="1" spans="1:4">
      <c r="A5" s="8" t="s">
        <v>156</v>
      </c>
      <c r="B5" s="8"/>
      <c r="C5" s="9"/>
      <c r="D5" s="8">
        <f>D6+D18</f>
        <v>106127</v>
      </c>
    </row>
    <row r="6" s="2" customFormat="1" ht="32" customHeight="1" spans="1:4">
      <c r="A6" s="8" t="s">
        <v>157</v>
      </c>
      <c r="B6" s="8"/>
      <c r="C6" s="9"/>
      <c r="D6" s="8">
        <f>SUM(D7:D17)</f>
        <v>14027</v>
      </c>
    </row>
    <row r="7" s="2" customFormat="1" ht="32" customHeight="1" spans="1:4">
      <c r="A7" s="10" t="s">
        <v>158</v>
      </c>
      <c r="B7" s="11" t="s">
        <v>159</v>
      </c>
      <c r="C7" s="12" t="s">
        <v>160</v>
      </c>
      <c r="D7" s="13">
        <v>174</v>
      </c>
    </row>
    <row r="8" s="2" customFormat="1" ht="32" customHeight="1" spans="1:4">
      <c r="A8" s="10" t="s">
        <v>158</v>
      </c>
      <c r="B8" s="11" t="s">
        <v>159</v>
      </c>
      <c r="C8" s="12" t="s">
        <v>161</v>
      </c>
      <c r="D8" s="13">
        <v>392</v>
      </c>
    </row>
    <row r="9" s="2" customFormat="1" ht="32" customHeight="1" spans="1:4">
      <c r="A9" s="10" t="s">
        <v>158</v>
      </c>
      <c r="B9" s="11" t="s">
        <v>159</v>
      </c>
      <c r="C9" s="12" t="s">
        <v>162</v>
      </c>
      <c r="D9" s="13">
        <v>637</v>
      </c>
    </row>
    <row r="10" s="2" customFormat="1" ht="32" customHeight="1" spans="1:4">
      <c r="A10" s="10" t="s">
        <v>158</v>
      </c>
      <c r="B10" s="11" t="s">
        <v>159</v>
      </c>
      <c r="C10" s="12" t="s">
        <v>163</v>
      </c>
      <c r="D10" s="13">
        <v>321</v>
      </c>
    </row>
    <row r="11" s="2" customFormat="1" ht="32" customHeight="1" spans="1:4">
      <c r="A11" s="10" t="s">
        <v>158</v>
      </c>
      <c r="B11" s="11" t="s">
        <v>159</v>
      </c>
      <c r="C11" s="12" t="s">
        <v>164</v>
      </c>
      <c r="D11" s="13">
        <v>119</v>
      </c>
    </row>
    <row r="12" s="2" customFormat="1" ht="32" customHeight="1" spans="1:4">
      <c r="A12" s="10" t="s">
        <v>158</v>
      </c>
      <c r="B12" s="11" t="s">
        <v>159</v>
      </c>
      <c r="C12" s="12" t="s">
        <v>165</v>
      </c>
      <c r="D12" s="13">
        <v>188</v>
      </c>
    </row>
    <row r="13" s="1" customFormat="1" ht="32" customHeight="1" spans="1:4">
      <c r="A13" s="14" t="s">
        <v>166</v>
      </c>
      <c r="B13" s="11" t="s">
        <v>159</v>
      </c>
      <c r="C13" s="12" t="s">
        <v>167</v>
      </c>
      <c r="D13" s="13">
        <v>3530</v>
      </c>
    </row>
    <row r="14" s="1" customFormat="1" ht="49" customHeight="1" spans="1:4">
      <c r="A14" s="14" t="s">
        <v>166</v>
      </c>
      <c r="B14" s="11" t="s">
        <v>159</v>
      </c>
      <c r="C14" s="12" t="s">
        <v>168</v>
      </c>
      <c r="D14" s="13">
        <v>5910</v>
      </c>
    </row>
    <row r="15" s="1" customFormat="1" ht="32" customHeight="1" spans="1:4">
      <c r="A15" s="14" t="s">
        <v>166</v>
      </c>
      <c r="B15" s="11" t="s">
        <v>159</v>
      </c>
      <c r="C15" s="12" t="s">
        <v>169</v>
      </c>
      <c r="D15" s="13">
        <v>2270</v>
      </c>
    </row>
    <row r="16" s="1" customFormat="1" ht="32" customHeight="1" spans="1:4">
      <c r="A16" s="14" t="s">
        <v>170</v>
      </c>
      <c r="B16" s="11" t="s">
        <v>159</v>
      </c>
      <c r="C16" s="12" t="s">
        <v>171</v>
      </c>
      <c r="D16" s="13">
        <v>373</v>
      </c>
    </row>
    <row r="17" s="1" customFormat="1" ht="32" customHeight="1" spans="1:4">
      <c r="A17" s="14" t="s">
        <v>172</v>
      </c>
      <c r="B17" s="11" t="s">
        <v>159</v>
      </c>
      <c r="C17" s="12" t="s">
        <v>173</v>
      </c>
      <c r="D17" s="13">
        <v>113</v>
      </c>
    </row>
    <row r="18" s="2" customFormat="1" ht="32" customHeight="1" spans="1:4">
      <c r="A18" s="8" t="s">
        <v>174</v>
      </c>
      <c r="B18" s="8"/>
      <c r="C18" s="15"/>
      <c r="D18" s="8">
        <f>SUM(D19:D26)</f>
        <v>92100</v>
      </c>
    </row>
    <row r="19" s="1" customFormat="1" ht="32" customHeight="1" spans="1:4">
      <c r="A19" s="16" t="s">
        <v>175</v>
      </c>
      <c r="B19" s="11" t="s">
        <v>176</v>
      </c>
      <c r="C19" s="17" t="s">
        <v>177</v>
      </c>
      <c r="D19" s="18">
        <v>36200</v>
      </c>
    </row>
    <row r="20" s="1" customFormat="1" ht="32" customHeight="1" spans="1:4">
      <c r="A20" s="16" t="s">
        <v>178</v>
      </c>
      <c r="B20" s="11" t="s">
        <v>176</v>
      </c>
      <c r="C20" s="17" t="s">
        <v>179</v>
      </c>
      <c r="D20" s="18">
        <v>11000</v>
      </c>
    </row>
    <row r="21" s="1" customFormat="1" ht="32" customHeight="1" spans="1:4">
      <c r="A21" s="19" t="s">
        <v>175</v>
      </c>
      <c r="B21" s="16" t="s">
        <v>176</v>
      </c>
      <c r="C21" s="17" t="s">
        <v>180</v>
      </c>
      <c r="D21" s="18">
        <v>8000</v>
      </c>
    </row>
    <row r="22" s="1" customFormat="1" ht="32" customHeight="1" spans="1:4">
      <c r="A22" s="20" t="s">
        <v>181</v>
      </c>
      <c r="B22" s="16" t="s">
        <v>176</v>
      </c>
      <c r="C22" s="17" t="s">
        <v>182</v>
      </c>
      <c r="D22" s="18">
        <v>7000</v>
      </c>
    </row>
    <row r="23" s="1" customFormat="1" ht="32" customHeight="1" spans="1:4">
      <c r="A23" s="10" t="s">
        <v>183</v>
      </c>
      <c r="B23" s="16" t="s">
        <v>176</v>
      </c>
      <c r="C23" s="17" t="s">
        <v>184</v>
      </c>
      <c r="D23" s="18">
        <v>5000</v>
      </c>
    </row>
    <row r="24" s="1" customFormat="1" ht="32" customHeight="1" spans="1:4">
      <c r="A24" s="11" t="s">
        <v>185</v>
      </c>
      <c r="B24" s="16" t="s">
        <v>176</v>
      </c>
      <c r="C24" s="17" t="s">
        <v>186</v>
      </c>
      <c r="D24" s="18">
        <v>3000</v>
      </c>
    </row>
    <row r="25" s="1" customFormat="1" ht="32" customHeight="1" spans="1:4">
      <c r="A25" s="20" t="s">
        <v>172</v>
      </c>
      <c r="B25" s="16" t="s">
        <v>176</v>
      </c>
      <c r="C25" s="17" t="s">
        <v>187</v>
      </c>
      <c r="D25" s="18">
        <v>10000</v>
      </c>
    </row>
    <row r="26" s="1" customFormat="1" ht="32" customHeight="1" spans="1:4">
      <c r="A26" s="20" t="s">
        <v>188</v>
      </c>
      <c r="B26" s="16" t="s">
        <v>176</v>
      </c>
      <c r="C26" s="17" t="s">
        <v>189</v>
      </c>
      <c r="D26" s="18">
        <v>11900</v>
      </c>
    </row>
  </sheetData>
  <mergeCells count="1">
    <mergeCell ref="A2:D2"/>
  </mergeCells>
  <pageMargins left="0.75" right="0.75" top="0.550694444444444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一般收入</vt:lpstr>
      <vt:lpstr>一般支出</vt:lpstr>
      <vt:lpstr>一般收支总表</vt:lpstr>
      <vt:lpstr>基金收入</vt:lpstr>
      <vt:lpstr>基金支出</vt:lpstr>
      <vt:lpstr>政府性基金收支总表</vt:lpstr>
      <vt:lpstr>债券资金明细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H、</cp:lastModifiedBy>
  <dcterms:created xsi:type="dcterms:W3CDTF">2023-12-12T02:16:00Z</dcterms:created>
  <dcterms:modified xsi:type="dcterms:W3CDTF">2023-12-12T03:07:17Z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96FB85F633C7429D9DF3F2F526103C68_11</vt:lpwstr>
  </property>
  <property fmtid="{D5CDD505-2E9C-101B-9397-08002B2CF9AE}" pid="3" name="KSOProductBuildVer">
    <vt:lpwstr>2052-12.1.0.16120</vt:lpwstr>
  </property>
</Properties>
</file>