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<sst xmlns="http://schemas.openxmlformats.org/spreadsheetml/2006/main" count="36" uniqueCount="34">
  <si>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殷都区2024年5月份高龄津贴发放汇总表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</si>
  <si>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</si>
  <si>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</si>
  <si>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</si>
  <si>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</si>
  <si>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</si>
  <si>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</si>
  <si>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</si>
  <si>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</si>
  <si>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</si>
  <si>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</si>
  <si>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</si>
  <si>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</si>
  <si>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</si>
  <si>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</si>
  <si>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</si>
  <si>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</si>
  <si>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</si>
  <si>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</si>
  <si>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</si>
  <si>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</si>
  <si>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</si>
  <si>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</si>
  <si>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</si>
  <si>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</si>
  <si>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</si>
  <si>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</si>
  <si>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</si>
  <si>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</si>
  <si>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</si>
  <si>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</si>
  <si>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</si>
  <si>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</si>
  <si>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14769人           金额：1560250元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</si>
</sst>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L12" sqref="L12"/>
    </sheetView>
  </sheetViews>
  <sheetFormatPr defaultColWidth="9" defaultRowHeight="13.5"/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.25" spans="1:10">
      <c r="A2" s="2"/>
      <c r="B2" s="3"/>
      <c r="C2" s="3"/>
      <c r="D2" s="3"/>
      <c r="E2" s="4">
        <v>45425</v>
      </c>
      <c r="F2" s="4"/>
      <c r="G2" s="4"/>
      <c r="H2" s="4"/>
      <c r="I2" s="4"/>
      <c r="J2" s="4"/>
    </row>
    <row r="3" ht="14.25" spans="1:10">
      <c r="A3" s="5" t="s">
        <v>1</v>
      </c>
      <c r="B3" s="6" t="s">
        <v>2</v>
      </c>
      <c r="C3" s="6"/>
      <c r="D3" s="6" t="s">
        <v>3</v>
      </c>
      <c r="E3" s="6"/>
      <c r="F3" s="6" t="s">
        <v>4</v>
      </c>
      <c r="G3" s="6"/>
      <c r="H3" s="7" t="s">
        <v>5</v>
      </c>
      <c r="I3" s="19" t="s">
        <v>6</v>
      </c>
      <c r="J3" s="20" t="s">
        <v>7</v>
      </c>
    </row>
    <row r="4" ht="36" spans="1:10">
      <c r="A4" s="8"/>
      <c r="B4" s="9" t="s">
        <v>8</v>
      </c>
      <c r="C4" s="10" t="s">
        <v>9</v>
      </c>
      <c r="D4" s="9" t="s">
        <v>8</v>
      </c>
      <c r="E4" s="10" t="s">
        <v>10</v>
      </c>
      <c r="F4" s="9" t="s">
        <v>8</v>
      </c>
      <c r="G4" s="10" t="s">
        <v>11</v>
      </c>
      <c r="H4" s="11"/>
      <c r="I4" s="9"/>
      <c r="J4" s="21"/>
    </row>
    <row r="5" spans="1:10">
      <c r="A5" s="12" t="s">
        <v>12</v>
      </c>
      <c r="B5" s="13">
        <v>651</v>
      </c>
      <c r="C5" s="13">
        <v>65100</v>
      </c>
      <c r="D5" s="13">
        <v>71</v>
      </c>
      <c r="E5" s="13">
        <f t="shared" ref="E5:E24" si="0">D5*150</f>
        <v>10650</v>
      </c>
      <c r="F5" s="13">
        <v>1</v>
      </c>
      <c r="G5" s="13">
        <f t="shared" ref="G5:G24" si="1">F5*350</f>
        <v>350</v>
      </c>
      <c r="H5" s="13">
        <f t="shared" ref="H5:H24" si="2">SUM(B5+D5+F5)</f>
        <v>723</v>
      </c>
      <c r="I5" s="13">
        <f t="shared" ref="I5:I24" si="3">SUM(C5+E5+G5)</f>
        <v>76100</v>
      </c>
      <c r="J5" s="22"/>
    </row>
    <row r="6" spans="1:10">
      <c r="A6" s="12" t="s">
        <v>13</v>
      </c>
      <c r="B6" s="13">
        <v>606</v>
      </c>
      <c r="C6" s="13">
        <f t="shared" ref="C6:C10" si="4">B6*100</f>
        <v>60600</v>
      </c>
      <c r="D6" s="13">
        <v>73</v>
      </c>
      <c r="E6" s="13">
        <f t="shared" si="0"/>
        <v>10950</v>
      </c>
      <c r="F6" s="13">
        <v>1</v>
      </c>
      <c r="G6" s="13">
        <f t="shared" si="1"/>
        <v>350</v>
      </c>
      <c r="H6" s="13">
        <f t="shared" si="2"/>
        <v>680</v>
      </c>
      <c r="I6" s="13">
        <f t="shared" si="3"/>
        <v>71900</v>
      </c>
      <c r="J6" s="23"/>
    </row>
    <row r="7" spans="1:10">
      <c r="A7" s="12" t="s">
        <v>14</v>
      </c>
      <c r="B7" s="14">
        <v>1634</v>
      </c>
      <c r="C7" s="13">
        <f t="shared" si="4"/>
        <v>163400</v>
      </c>
      <c r="D7" s="13">
        <v>185</v>
      </c>
      <c r="E7" s="13">
        <f t="shared" si="0"/>
        <v>27750</v>
      </c>
      <c r="F7" s="13">
        <v>4</v>
      </c>
      <c r="G7" s="13">
        <f t="shared" si="1"/>
        <v>1400</v>
      </c>
      <c r="H7" s="13">
        <f t="shared" si="2"/>
        <v>1823</v>
      </c>
      <c r="I7" s="13">
        <f t="shared" si="3"/>
        <v>192550</v>
      </c>
      <c r="J7" s="24"/>
    </row>
    <row r="8" spans="1:10">
      <c r="A8" s="12" t="s">
        <v>15</v>
      </c>
      <c r="B8" s="13">
        <v>381</v>
      </c>
      <c r="C8" s="13">
        <f t="shared" si="4"/>
        <v>38100</v>
      </c>
      <c r="D8" s="13">
        <v>41</v>
      </c>
      <c r="E8" s="13">
        <f t="shared" si="0"/>
        <v>6150</v>
      </c>
      <c r="F8" s="13">
        <v>0</v>
      </c>
      <c r="G8" s="13">
        <f t="shared" si="1"/>
        <v>0</v>
      </c>
      <c r="H8" s="13">
        <f t="shared" si="2"/>
        <v>422</v>
      </c>
      <c r="I8" s="13">
        <f t="shared" si="3"/>
        <v>44250</v>
      </c>
      <c r="J8" s="23"/>
    </row>
    <row r="9" spans="1:10">
      <c r="A9" s="12" t="s">
        <v>16</v>
      </c>
      <c r="B9" s="13">
        <v>767</v>
      </c>
      <c r="C9" s="13">
        <f t="shared" si="4"/>
        <v>76700</v>
      </c>
      <c r="D9" s="14">
        <v>119</v>
      </c>
      <c r="E9" s="13">
        <f t="shared" si="0"/>
        <v>17850</v>
      </c>
      <c r="F9" s="13">
        <v>4</v>
      </c>
      <c r="G9" s="13">
        <f t="shared" si="1"/>
        <v>1400</v>
      </c>
      <c r="H9" s="13">
        <f t="shared" si="2"/>
        <v>890</v>
      </c>
      <c r="I9" s="13">
        <f t="shared" si="3"/>
        <v>95950</v>
      </c>
      <c r="J9" s="23"/>
    </row>
    <row r="10" spans="1:10">
      <c r="A10" s="12" t="s">
        <v>17</v>
      </c>
      <c r="B10" s="14">
        <v>966</v>
      </c>
      <c r="C10" s="13">
        <f t="shared" si="4"/>
        <v>96600</v>
      </c>
      <c r="D10" s="13">
        <v>107</v>
      </c>
      <c r="E10" s="13">
        <f t="shared" si="0"/>
        <v>16050</v>
      </c>
      <c r="F10" s="13">
        <v>1</v>
      </c>
      <c r="G10" s="13">
        <f t="shared" si="1"/>
        <v>350</v>
      </c>
      <c r="H10" s="13">
        <f t="shared" si="2"/>
        <v>1074</v>
      </c>
      <c r="I10" s="13">
        <f t="shared" si="3"/>
        <v>113000</v>
      </c>
      <c r="J10" s="23"/>
    </row>
    <row r="11" spans="1:10">
      <c r="A11" s="12" t="s">
        <v>18</v>
      </c>
      <c r="B11" s="13">
        <v>533</v>
      </c>
      <c r="C11" s="13">
        <f>B11*100+100</f>
        <v>53400</v>
      </c>
      <c r="D11" s="13">
        <v>52</v>
      </c>
      <c r="E11" s="13">
        <f t="shared" si="0"/>
        <v>7800</v>
      </c>
      <c r="F11" s="13">
        <v>0</v>
      </c>
      <c r="G11" s="13">
        <f t="shared" si="1"/>
        <v>0</v>
      </c>
      <c r="H11" s="13">
        <f t="shared" si="2"/>
        <v>585</v>
      </c>
      <c r="I11" s="13">
        <f t="shared" si="3"/>
        <v>61200</v>
      </c>
      <c r="J11" s="22"/>
    </row>
    <row r="12" spans="1:10">
      <c r="A12" s="12" t="s">
        <v>19</v>
      </c>
      <c r="B12" s="13">
        <v>342</v>
      </c>
      <c r="C12" s="13">
        <f t="shared" ref="C12:C14" si="5">B12*100</f>
        <v>34200</v>
      </c>
      <c r="D12" s="13">
        <v>27</v>
      </c>
      <c r="E12" s="13">
        <f t="shared" si="0"/>
        <v>4050</v>
      </c>
      <c r="F12" s="13">
        <v>1</v>
      </c>
      <c r="G12" s="13">
        <f t="shared" si="1"/>
        <v>350</v>
      </c>
      <c r="H12" s="13">
        <f t="shared" si="2"/>
        <v>370</v>
      </c>
      <c r="I12" s="13">
        <f t="shared" si="3"/>
        <v>38600</v>
      </c>
      <c r="J12" s="22"/>
    </row>
    <row r="13" spans="1:10">
      <c r="A13" s="12" t="s">
        <v>20</v>
      </c>
      <c r="B13" s="13">
        <v>215</v>
      </c>
      <c r="C13" s="13">
        <f t="shared" si="5"/>
        <v>21500</v>
      </c>
      <c r="D13" s="13">
        <v>11</v>
      </c>
      <c r="E13" s="13">
        <f t="shared" si="0"/>
        <v>1650</v>
      </c>
      <c r="F13" s="13">
        <v>0</v>
      </c>
      <c r="G13" s="13">
        <f t="shared" si="1"/>
        <v>0</v>
      </c>
      <c r="H13" s="13">
        <f t="shared" si="2"/>
        <v>226</v>
      </c>
      <c r="I13" s="13">
        <f t="shared" si="3"/>
        <v>23150</v>
      </c>
      <c r="J13" s="22"/>
    </row>
    <row r="14" spans="1:10">
      <c r="A14" s="12" t="s">
        <v>21</v>
      </c>
      <c r="B14" s="13">
        <v>232</v>
      </c>
      <c r="C14" s="13">
        <f t="shared" si="5"/>
        <v>23200</v>
      </c>
      <c r="D14" s="13">
        <v>18</v>
      </c>
      <c r="E14" s="13">
        <f t="shared" si="0"/>
        <v>2700</v>
      </c>
      <c r="F14" s="13">
        <v>0</v>
      </c>
      <c r="G14" s="13">
        <f t="shared" si="1"/>
        <v>0</v>
      </c>
      <c r="H14" s="13">
        <f t="shared" si="2"/>
        <v>250</v>
      </c>
      <c r="I14" s="13">
        <f t="shared" si="3"/>
        <v>25900</v>
      </c>
      <c r="J14" s="25"/>
    </row>
    <row r="15" spans="1:10">
      <c r="A15" s="15" t="s">
        <v>22</v>
      </c>
      <c r="B15" s="13">
        <v>1800</v>
      </c>
      <c r="C15" s="13">
        <f>B15*100+100</f>
        <v>180100</v>
      </c>
      <c r="D15" s="13">
        <v>192</v>
      </c>
      <c r="E15" s="13">
        <f t="shared" si="0"/>
        <v>28800</v>
      </c>
      <c r="F15" s="13">
        <v>4</v>
      </c>
      <c r="G15" s="13">
        <f t="shared" si="1"/>
        <v>1400</v>
      </c>
      <c r="H15" s="13">
        <f t="shared" si="2"/>
        <v>1996</v>
      </c>
      <c r="I15" s="13">
        <f t="shared" si="3"/>
        <v>210300</v>
      </c>
      <c r="J15" s="26"/>
    </row>
    <row r="16" spans="1:10">
      <c r="A16" s="15" t="s">
        <v>23</v>
      </c>
      <c r="B16" s="13">
        <v>400</v>
      </c>
      <c r="C16" s="13">
        <f t="shared" ref="C16:C24" si="6">B16*100</f>
        <v>40000</v>
      </c>
      <c r="D16" s="13">
        <v>57</v>
      </c>
      <c r="E16" s="13">
        <f t="shared" si="0"/>
        <v>8550</v>
      </c>
      <c r="F16" s="13">
        <v>0</v>
      </c>
      <c r="G16" s="13">
        <f t="shared" si="1"/>
        <v>0</v>
      </c>
      <c r="H16" s="13">
        <f t="shared" si="2"/>
        <v>457</v>
      </c>
      <c r="I16" s="13">
        <f t="shared" si="3"/>
        <v>48550</v>
      </c>
      <c r="J16" s="27"/>
    </row>
    <row r="17" spans="1:10">
      <c r="A17" s="15" t="s">
        <v>24</v>
      </c>
      <c r="B17" s="13">
        <v>858</v>
      </c>
      <c r="C17" s="13">
        <f t="shared" si="6"/>
        <v>85800</v>
      </c>
      <c r="D17" s="13">
        <v>88</v>
      </c>
      <c r="E17" s="13">
        <f t="shared" si="0"/>
        <v>13200</v>
      </c>
      <c r="F17" s="13">
        <v>1</v>
      </c>
      <c r="G17" s="13">
        <f t="shared" si="1"/>
        <v>350</v>
      </c>
      <c r="H17" s="13">
        <f t="shared" si="2"/>
        <v>947</v>
      </c>
      <c r="I17" s="13">
        <f t="shared" si="3"/>
        <v>99350</v>
      </c>
      <c r="J17" s="26"/>
    </row>
    <row r="18" spans="1:10">
      <c r="A18" s="15" t="s">
        <v>25</v>
      </c>
      <c r="B18" s="13">
        <v>460</v>
      </c>
      <c r="C18" s="13">
        <f t="shared" si="6"/>
        <v>46000</v>
      </c>
      <c r="D18" s="13">
        <v>66</v>
      </c>
      <c r="E18" s="13">
        <f t="shared" si="0"/>
        <v>9900</v>
      </c>
      <c r="F18" s="13">
        <v>0</v>
      </c>
      <c r="G18" s="13">
        <f t="shared" si="1"/>
        <v>0</v>
      </c>
      <c r="H18" s="13">
        <f t="shared" si="2"/>
        <v>526</v>
      </c>
      <c r="I18" s="13">
        <f t="shared" si="3"/>
        <v>55900</v>
      </c>
      <c r="J18" s="27"/>
    </row>
    <row r="19" spans="1:10">
      <c r="A19" s="15" t="s">
        <v>26</v>
      </c>
      <c r="B19" s="13">
        <v>361</v>
      </c>
      <c r="C19" s="13">
        <f t="shared" si="6"/>
        <v>36100</v>
      </c>
      <c r="D19" s="13">
        <v>51</v>
      </c>
      <c r="E19" s="13">
        <f t="shared" si="0"/>
        <v>7650</v>
      </c>
      <c r="F19" s="13">
        <v>0</v>
      </c>
      <c r="G19" s="13">
        <f t="shared" si="1"/>
        <v>0</v>
      </c>
      <c r="H19" s="13">
        <f t="shared" si="2"/>
        <v>412</v>
      </c>
      <c r="I19" s="13">
        <f t="shared" si="3"/>
        <v>43750</v>
      </c>
      <c r="J19" s="27"/>
    </row>
    <row r="20" spans="1:10">
      <c r="A20" s="15" t="s">
        <v>27</v>
      </c>
      <c r="B20" s="13">
        <v>533</v>
      </c>
      <c r="C20" s="13">
        <f t="shared" si="6"/>
        <v>53300</v>
      </c>
      <c r="D20" s="13">
        <v>75</v>
      </c>
      <c r="E20" s="13">
        <f t="shared" si="0"/>
        <v>11250</v>
      </c>
      <c r="F20" s="13">
        <v>0</v>
      </c>
      <c r="G20" s="13">
        <f t="shared" si="1"/>
        <v>0</v>
      </c>
      <c r="H20" s="13">
        <f t="shared" si="2"/>
        <v>608</v>
      </c>
      <c r="I20" s="13">
        <f t="shared" si="3"/>
        <v>64550</v>
      </c>
      <c r="J20" s="27"/>
    </row>
    <row r="21" spans="1:10">
      <c r="A21" s="15" t="s">
        <v>28</v>
      </c>
      <c r="B21" s="13">
        <v>271</v>
      </c>
      <c r="C21" s="13">
        <f t="shared" si="6"/>
        <v>27100</v>
      </c>
      <c r="D21" s="13">
        <v>41</v>
      </c>
      <c r="E21" s="13">
        <f t="shared" si="0"/>
        <v>6150</v>
      </c>
      <c r="F21" s="13">
        <v>1</v>
      </c>
      <c r="G21" s="13">
        <f t="shared" si="1"/>
        <v>350</v>
      </c>
      <c r="H21" s="13">
        <f t="shared" si="2"/>
        <v>313</v>
      </c>
      <c r="I21" s="13">
        <f t="shared" si="3"/>
        <v>33600</v>
      </c>
      <c r="J21" s="27"/>
    </row>
    <row r="22" spans="1:10">
      <c r="A22" s="15" t="s">
        <v>29</v>
      </c>
      <c r="B22" s="13">
        <v>697</v>
      </c>
      <c r="C22" s="13">
        <f t="shared" si="6"/>
        <v>69700</v>
      </c>
      <c r="D22" s="13">
        <v>85</v>
      </c>
      <c r="E22" s="13">
        <f t="shared" si="0"/>
        <v>12750</v>
      </c>
      <c r="F22" s="13">
        <v>0</v>
      </c>
      <c r="G22" s="13">
        <f t="shared" si="1"/>
        <v>0</v>
      </c>
      <c r="H22" s="13">
        <f t="shared" si="2"/>
        <v>782</v>
      </c>
      <c r="I22" s="13">
        <f t="shared" si="3"/>
        <v>82450</v>
      </c>
      <c r="J22" s="27"/>
    </row>
    <row r="23" spans="1:10">
      <c r="A23" s="15" t="s">
        <v>30</v>
      </c>
      <c r="B23" s="13">
        <v>882</v>
      </c>
      <c r="C23" s="13">
        <f t="shared" si="6"/>
        <v>88200</v>
      </c>
      <c r="D23" s="13">
        <v>120</v>
      </c>
      <c r="E23" s="13">
        <f t="shared" si="0"/>
        <v>18000</v>
      </c>
      <c r="F23" s="13">
        <v>3</v>
      </c>
      <c r="G23" s="13">
        <f t="shared" si="1"/>
        <v>1050</v>
      </c>
      <c r="H23" s="13">
        <f t="shared" si="2"/>
        <v>1005</v>
      </c>
      <c r="I23" s="13">
        <f t="shared" si="3"/>
        <v>107250</v>
      </c>
      <c r="J23" s="27"/>
    </row>
    <row r="24" spans="1:10">
      <c r="A24" s="15" t="s">
        <v>31</v>
      </c>
      <c r="B24" s="13">
        <v>605</v>
      </c>
      <c r="C24" s="13">
        <f t="shared" si="6"/>
        <v>60500</v>
      </c>
      <c r="D24" s="13">
        <v>74</v>
      </c>
      <c r="E24" s="13">
        <f t="shared" si="0"/>
        <v>11100</v>
      </c>
      <c r="F24" s="13">
        <v>1</v>
      </c>
      <c r="G24" s="13">
        <f t="shared" si="1"/>
        <v>350</v>
      </c>
      <c r="H24" s="13">
        <f t="shared" si="2"/>
        <v>680</v>
      </c>
      <c r="I24" s="13">
        <f t="shared" si="3"/>
        <v>71950</v>
      </c>
      <c r="J24" s="27"/>
    </row>
    <row r="25" ht="14.25" spans="1:10">
      <c r="A25" s="16" t="s">
        <v>32</v>
      </c>
      <c r="B25" s="17">
        <f t="shared" ref="B25:I25" si="7">SUM(B5:B24)</f>
        <v>13194</v>
      </c>
      <c r="C25" s="17">
        <f t="shared" si="7"/>
        <v>1319600</v>
      </c>
      <c r="D25" s="17">
        <f t="shared" si="7"/>
        <v>1553</v>
      </c>
      <c r="E25" s="17">
        <f t="shared" si="7"/>
        <v>232950</v>
      </c>
      <c r="F25" s="17">
        <f t="shared" si="7"/>
        <v>22</v>
      </c>
      <c r="G25" s="17">
        <f t="shared" si="7"/>
        <v>7700</v>
      </c>
      <c r="H25" s="17">
        <f t="shared" si="7"/>
        <v>14769</v>
      </c>
      <c r="I25" s="17">
        <f t="shared" si="7"/>
        <v>1560250</v>
      </c>
      <c r="J25" s="28"/>
    </row>
    <row r="26" spans="1:10">
      <c r="A26" s="18"/>
      <c r="B26" s="18"/>
      <c r="C26" s="3" t="s">
        <v>33</v>
      </c>
      <c r="D26" s="3"/>
      <c r="E26" s="3"/>
      <c r="F26" s="3"/>
      <c r="G26" s="3"/>
      <c r="H26" s="3"/>
      <c r="I26" s="3"/>
      <c r="J26" s="18"/>
    </row>
  </sheetData>
  <mergeCells count="10">
    <mergeCell ref="A1:J1"/>
    <mergeCell ref="E2:J2"/>
    <mergeCell ref="B3:C3"/>
    <mergeCell ref="D3:E3"/>
    <mergeCell ref="F3:G3"/>
    <mergeCell ref="C26:I26"/>
    <mergeCell ref="A3:A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mzjbgs</cp:lastModifiedBy>
  <dcterms:created xsi:type="dcterms:W3CDTF">2023-05-12T11:15:00Z</dcterms:created>
  <dcterms:modified xsi:type="dcterms:W3CDTF">2024-05-20T03:00:51Z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D4E322B11AB14B03852CA17B6ACF3F03_12</vt:lpwstr>
  </property>
</Properties>
</file>