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<sst xmlns="http://schemas.openxmlformats.org/spreadsheetml/2006/main" count="36" uniqueCount="34">
  <si>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殷都区2024年6月份高龄津贴发放汇总表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</si>
  <si>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</si>
  <si>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</si>
  <si>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</si>
  <si>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</si>
  <si>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</si>
  <si>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</si>
  <si>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</si>
  <si>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</si>
  <si>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</si>
  <si>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</si>
  <si>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</si>
  <si>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</si>
  <si>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</si>
  <si>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</si>
  <si>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</si>
  <si>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</si>
  <si>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</si>
  <si>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</si>
  <si>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</si>
  <si>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</si>
  <si>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</si>
  <si>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</si>
  <si>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</si>
  <si>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</si>
  <si>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</si>
  <si>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</si>
  <si>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</si>
  <si>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</si>
  <si>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</si>
  <si>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</si>
  <si>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</si>
  <si>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</si>
  <si>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14757人           金额：1559800元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</si>
</sst>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K28" sqref="K28"/>
    </sheetView>
  </sheetViews>
  <sheetFormatPr defaultColWidth="9" defaultRowHeight="13.5"/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8"/>
    </row>
    <row r="2" ht="23.25" spans="1:11">
      <c r="A2" s="2"/>
      <c r="B2" s="3"/>
      <c r="C2" s="3"/>
      <c r="D2" s="3"/>
      <c r="E2" s="4">
        <v>45456</v>
      </c>
      <c r="F2" s="4"/>
      <c r="G2" s="4"/>
      <c r="H2" s="4"/>
      <c r="I2" s="4"/>
      <c r="J2" s="4"/>
      <c r="K2" s="18"/>
    </row>
    <row r="3" ht="14.25" spans="1:11">
      <c r="A3" s="5" t="s">
        <v>1</v>
      </c>
      <c r="B3" s="6" t="s">
        <v>2</v>
      </c>
      <c r="C3" s="6"/>
      <c r="D3" s="6" t="s">
        <v>3</v>
      </c>
      <c r="E3" s="6"/>
      <c r="F3" s="6" t="s">
        <v>4</v>
      </c>
      <c r="G3" s="6"/>
      <c r="H3" s="7" t="s">
        <v>5</v>
      </c>
      <c r="I3" s="19" t="s">
        <v>6</v>
      </c>
      <c r="J3" s="20" t="s">
        <v>7</v>
      </c>
      <c r="K3" s="18"/>
    </row>
    <row r="4" ht="36" spans="1:11">
      <c r="A4" s="8"/>
      <c r="B4" s="9" t="s">
        <v>8</v>
      </c>
      <c r="C4" s="10" t="s">
        <v>9</v>
      </c>
      <c r="D4" s="9" t="s">
        <v>8</v>
      </c>
      <c r="E4" s="10" t="s">
        <v>10</v>
      </c>
      <c r="F4" s="9" t="s">
        <v>8</v>
      </c>
      <c r="G4" s="10" t="s">
        <v>11</v>
      </c>
      <c r="H4" s="11"/>
      <c r="I4" s="9"/>
      <c r="J4" s="21"/>
      <c r="K4" s="22"/>
    </row>
    <row r="5" spans="1:11">
      <c r="A5" s="12" t="s">
        <v>12</v>
      </c>
      <c r="B5" s="13">
        <v>652</v>
      </c>
      <c r="C5" s="13">
        <v>65200</v>
      </c>
      <c r="D5" s="13">
        <v>69</v>
      </c>
      <c r="E5" s="13">
        <f t="shared" ref="E5:E24" si="0">D5*150</f>
        <v>10350</v>
      </c>
      <c r="F5" s="13">
        <v>1</v>
      </c>
      <c r="G5" s="13">
        <f t="shared" ref="G5:G24" si="1">F5*350</f>
        <v>350</v>
      </c>
      <c r="H5" s="13">
        <f t="shared" ref="H5:H24" si="2">SUM(B5+D5+F5)</f>
        <v>722</v>
      </c>
      <c r="I5" s="13">
        <f t="shared" ref="I5:I24" si="3">SUM(C5+E5+G5)</f>
        <v>75900</v>
      </c>
      <c r="J5" s="23"/>
      <c r="K5" s="18"/>
    </row>
    <row r="6" spans="1:11">
      <c r="A6" s="12" t="s">
        <v>13</v>
      </c>
      <c r="B6" s="13">
        <v>606</v>
      </c>
      <c r="C6" s="13">
        <f t="shared" ref="C6:C24" si="4">B6*100</f>
        <v>60600</v>
      </c>
      <c r="D6" s="13">
        <v>75</v>
      </c>
      <c r="E6" s="13">
        <f t="shared" si="0"/>
        <v>11250</v>
      </c>
      <c r="F6" s="13">
        <v>0</v>
      </c>
      <c r="G6" s="13">
        <f t="shared" si="1"/>
        <v>0</v>
      </c>
      <c r="H6" s="13">
        <f t="shared" si="2"/>
        <v>681</v>
      </c>
      <c r="I6" s="13">
        <f t="shared" si="3"/>
        <v>71850</v>
      </c>
      <c r="J6" s="24"/>
      <c r="K6" s="18"/>
    </row>
    <row r="7" spans="1:11">
      <c r="A7" s="12" t="s">
        <v>14</v>
      </c>
      <c r="B7" s="14">
        <v>1626</v>
      </c>
      <c r="C7" s="13">
        <f t="shared" si="4"/>
        <v>162600</v>
      </c>
      <c r="D7" s="13">
        <v>188</v>
      </c>
      <c r="E7" s="13">
        <f t="shared" si="0"/>
        <v>28200</v>
      </c>
      <c r="F7" s="13">
        <v>4</v>
      </c>
      <c r="G7" s="13">
        <f t="shared" si="1"/>
        <v>1400</v>
      </c>
      <c r="H7" s="13">
        <f t="shared" si="2"/>
        <v>1818</v>
      </c>
      <c r="I7" s="13">
        <f t="shared" si="3"/>
        <v>192200</v>
      </c>
      <c r="J7" s="25"/>
      <c r="K7" s="18"/>
    </row>
    <row r="8" spans="1:11">
      <c r="A8" s="12" t="s">
        <v>15</v>
      </c>
      <c r="B8" s="13">
        <v>382</v>
      </c>
      <c r="C8" s="13">
        <f t="shared" si="4"/>
        <v>38200</v>
      </c>
      <c r="D8" s="13">
        <v>41</v>
      </c>
      <c r="E8" s="13">
        <f t="shared" si="0"/>
        <v>6150</v>
      </c>
      <c r="F8" s="13">
        <v>0</v>
      </c>
      <c r="G8" s="13">
        <f t="shared" si="1"/>
        <v>0</v>
      </c>
      <c r="H8" s="13">
        <f t="shared" si="2"/>
        <v>423</v>
      </c>
      <c r="I8" s="13">
        <f t="shared" si="3"/>
        <v>44350</v>
      </c>
      <c r="J8" s="24"/>
      <c r="K8" s="18"/>
    </row>
    <row r="9" spans="1:11">
      <c r="A9" s="12" t="s">
        <v>16</v>
      </c>
      <c r="B9" s="13">
        <v>769</v>
      </c>
      <c r="C9" s="13">
        <f t="shared" si="4"/>
        <v>76900</v>
      </c>
      <c r="D9" s="14">
        <v>117</v>
      </c>
      <c r="E9" s="13">
        <f t="shared" si="0"/>
        <v>17550</v>
      </c>
      <c r="F9" s="13">
        <v>5</v>
      </c>
      <c r="G9" s="13">
        <f t="shared" si="1"/>
        <v>1750</v>
      </c>
      <c r="H9" s="13">
        <f t="shared" si="2"/>
        <v>891</v>
      </c>
      <c r="I9" s="13">
        <f t="shared" si="3"/>
        <v>96200</v>
      </c>
      <c r="J9" s="24"/>
      <c r="K9" s="18"/>
    </row>
    <row r="10" spans="1:11">
      <c r="A10" s="12" t="s">
        <v>17</v>
      </c>
      <c r="B10" s="14">
        <v>963</v>
      </c>
      <c r="C10" s="13">
        <f t="shared" si="4"/>
        <v>96300</v>
      </c>
      <c r="D10" s="13">
        <v>108</v>
      </c>
      <c r="E10" s="13">
        <f t="shared" si="0"/>
        <v>16200</v>
      </c>
      <c r="F10" s="13">
        <v>1</v>
      </c>
      <c r="G10" s="13">
        <f t="shared" si="1"/>
        <v>350</v>
      </c>
      <c r="H10" s="13">
        <f t="shared" si="2"/>
        <v>1072</v>
      </c>
      <c r="I10" s="13">
        <f t="shared" si="3"/>
        <v>112850</v>
      </c>
      <c r="J10" s="24"/>
      <c r="K10" s="18"/>
    </row>
    <row r="11" spans="1:11">
      <c r="A11" s="12" t="s">
        <v>18</v>
      </c>
      <c r="B11" s="13">
        <v>532</v>
      </c>
      <c r="C11" s="13">
        <f t="shared" si="4"/>
        <v>53200</v>
      </c>
      <c r="D11" s="13">
        <v>52</v>
      </c>
      <c r="E11" s="13">
        <f t="shared" si="0"/>
        <v>7800</v>
      </c>
      <c r="F11" s="13">
        <v>0</v>
      </c>
      <c r="G11" s="13">
        <f t="shared" si="1"/>
        <v>0</v>
      </c>
      <c r="H11" s="13">
        <f t="shared" si="2"/>
        <v>584</v>
      </c>
      <c r="I11" s="13">
        <f t="shared" si="3"/>
        <v>61000</v>
      </c>
      <c r="J11" s="23"/>
      <c r="K11" s="18"/>
    </row>
    <row r="12" spans="1:11">
      <c r="A12" s="12" t="s">
        <v>19</v>
      </c>
      <c r="B12" s="13">
        <v>343</v>
      </c>
      <c r="C12" s="13">
        <f t="shared" si="4"/>
        <v>34300</v>
      </c>
      <c r="D12" s="13">
        <v>26</v>
      </c>
      <c r="E12" s="13">
        <f t="shared" si="0"/>
        <v>3900</v>
      </c>
      <c r="F12" s="13">
        <v>1</v>
      </c>
      <c r="G12" s="13">
        <f t="shared" si="1"/>
        <v>350</v>
      </c>
      <c r="H12" s="13">
        <f t="shared" si="2"/>
        <v>370</v>
      </c>
      <c r="I12" s="13">
        <f t="shared" si="3"/>
        <v>38550</v>
      </c>
      <c r="J12" s="23"/>
      <c r="K12" s="18"/>
    </row>
    <row r="13" spans="1:11">
      <c r="A13" s="12" t="s">
        <v>20</v>
      </c>
      <c r="B13" s="13">
        <v>217</v>
      </c>
      <c r="C13" s="13">
        <f t="shared" si="4"/>
        <v>21700</v>
      </c>
      <c r="D13" s="13">
        <v>11</v>
      </c>
      <c r="E13" s="13">
        <f t="shared" si="0"/>
        <v>1650</v>
      </c>
      <c r="F13" s="13">
        <v>0</v>
      </c>
      <c r="G13" s="13">
        <f t="shared" si="1"/>
        <v>0</v>
      </c>
      <c r="H13" s="13">
        <f t="shared" si="2"/>
        <v>228</v>
      </c>
      <c r="I13" s="13">
        <f t="shared" si="3"/>
        <v>23350</v>
      </c>
      <c r="J13" s="23"/>
      <c r="K13" s="18"/>
    </row>
    <row r="14" spans="1:11">
      <c r="A14" s="12" t="s">
        <v>21</v>
      </c>
      <c r="B14" s="13">
        <v>232</v>
      </c>
      <c r="C14" s="13">
        <f t="shared" si="4"/>
        <v>23200</v>
      </c>
      <c r="D14" s="13">
        <v>17</v>
      </c>
      <c r="E14" s="13">
        <f t="shared" si="0"/>
        <v>2550</v>
      </c>
      <c r="F14" s="13">
        <v>0</v>
      </c>
      <c r="G14" s="13">
        <f t="shared" si="1"/>
        <v>0</v>
      </c>
      <c r="H14" s="13">
        <f t="shared" si="2"/>
        <v>249</v>
      </c>
      <c r="I14" s="13">
        <f t="shared" si="3"/>
        <v>25750</v>
      </c>
      <c r="J14" s="26"/>
      <c r="K14" s="18"/>
    </row>
    <row r="15" spans="1:11">
      <c r="A15" s="15" t="s">
        <v>22</v>
      </c>
      <c r="B15" s="13">
        <v>1801</v>
      </c>
      <c r="C15" s="13">
        <f t="shared" si="4"/>
        <v>180100</v>
      </c>
      <c r="D15" s="13">
        <v>194</v>
      </c>
      <c r="E15" s="13">
        <f t="shared" si="0"/>
        <v>29100</v>
      </c>
      <c r="F15" s="13">
        <v>4</v>
      </c>
      <c r="G15" s="13">
        <f t="shared" si="1"/>
        <v>1400</v>
      </c>
      <c r="H15" s="13">
        <f t="shared" si="2"/>
        <v>1999</v>
      </c>
      <c r="I15" s="13">
        <f t="shared" si="3"/>
        <v>210600</v>
      </c>
      <c r="J15" s="27"/>
      <c r="K15" s="18"/>
    </row>
    <row r="16" spans="1:11">
      <c r="A16" s="15" t="s">
        <v>23</v>
      </c>
      <c r="B16" s="13">
        <v>398</v>
      </c>
      <c r="C16" s="13">
        <f t="shared" si="4"/>
        <v>39800</v>
      </c>
      <c r="D16" s="13">
        <v>58</v>
      </c>
      <c r="E16" s="13">
        <f t="shared" si="0"/>
        <v>8700</v>
      </c>
      <c r="F16" s="13">
        <v>0</v>
      </c>
      <c r="G16" s="13">
        <f t="shared" si="1"/>
        <v>0</v>
      </c>
      <c r="H16" s="13">
        <f t="shared" si="2"/>
        <v>456</v>
      </c>
      <c r="I16" s="13">
        <f t="shared" si="3"/>
        <v>48500</v>
      </c>
      <c r="J16" s="28"/>
      <c r="K16" s="18"/>
    </row>
    <row r="17" spans="1:11">
      <c r="A17" s="15" t="s">
        <v>24</v>
      </c>
      <c r="B17" s="13">
        <v>858</v>
      </c>
      <c r="C17" s="13">
        <f t="shared" si="4"/>
        <v>85800</v>
      </c>
      <c r="D17" s="13">
        <v>90</v>
      </c>
      <c r="E17" s="13">
        <f t="shared" si="0"/>
        <v>13500</v>
      </c>
      <c r="F17" s="13">
        <v>2</v>
      </c>
      <c r="G17" s="13">
        <f t="shared" si="1"/>
        <v>700</v>
      </c>
      <c r="H17" s="13">
        <f t="shared" si="2"/>
        <v>950</v>
      </c>
      <c r="I17" s="13">
        <f t="shared" si="3"/>
        <v>100000</v>
      </c>
      <c r="J17" s="27"/>
      <c r="K17" s="18"/>
    </row>
    <row r="18" spans="1:11">
      <c r="A18" s="15" t="s">
        <v>25</v>
      </c>
      <c r="B18" s="13">
        <v>457</v>
      </c>
      <c r="C18" s="13">
        <f t="shared" si="4"/>
        <v>45700</v>
      </c>
      <c r="D18" s="13">
        <v>64</v>
      </c>
      <c r="E18" s="13">
        <f t="shared" si="0"/>
        <v>9600</v>
      </c>
      <c r="F18" s="13">
        <v>0</v>
      </c>
      <c r="G18" s="13">
        <f t="shared" si="1"/>
        <v>0</v>
      </c>
      <c r="H18" s="13">
        <f t="shared" si="2"/>
        <v>521</v>
      </c>
      <c r="I18" s="13">
        <f t="shared" si="3"/>
        <v>55300</v>
      </c>
      <c r="J18" s="28"/>
      <c r="K18" s="18"/>
    </row>
    <row r="19" spans="1:11">
      <c r="A19" s="15" t="s">
        <v>26</v>
      </c>
      <c r="B19" s="13">
        <v>353</v>
      </c>
      <c r="C19" s="13">
        <f t="shared" si="4"/>
        <v>35300</v>
      </c>
      <c r="D19" s="13">
        <v>54</v>
      </c>
      <c r="E19" s="13">
        <f t="shared" si="0"/>
        <v>8100</v>
      </c>
      <c r="F19" s="13">
        <v>0</v>
      </c>
      <c r="G19" s="13">
        <f t="shared" si="1"/>
        <v>0</v>
      </c>
      <c r="H19" s="13">
        <f t="shared" si="2"/>
        <v>407</v>
      </c>
      <c r="I19" s="13">
        <f t="shared" si="3"/>
        <v>43400</v>
      </c>
      <c r="J19" s="28"/>
      <c r="K19" s="18"/>
    </row>
    <row r="20" spans="1:11">
      <c r="A20" s="15" t="s">
        <v>27</v>
      </c>
      <c r="B20" s="13">
        <v>535</v>
      </c>
      <c r="C20" s="13">
        <f t="shared" si="4"/>
        <v>53500</v>
      </c>
      <c r="D20" s="13">
        <v>75</v>
      </c>
      <c r="E20" s="13">
        <f t="shared" si="0"/>
        <v>11250</v>
      </c>
      <c r="F20" s="13">
        <v>0</v>
      </c>
      <c r="G20" s="13">
        <f t="shared" si="1"/>
        <v>0</v>
      </c>
      <c r="H20" s="13">
        <f t="shared" si="2"/>
        <v>610</v>
      </c>
      <c r="I20" s="13">
        <f t="shared" si="3"/>
        <v>64750</v>
      </c>
      <c r="J20" s="28"/>
      <c r="K20" s="18"/>
    </row>
    <row r="21" spans="1:11">
      <c r="A21" s="15" t="s">
        <v>28</v>
      </c>
      <c r="B21" s="13">
        <v>271</v>
      </c>
      <c r="C21" s="13">
        <f t="shared" si="4"/>
        <v>27100</v>
      </c>
      <c r="D21" s="13">
        <v>40</v>
      </c>
      <c r="E21" s="13">
        <f t="shared" si="0"/>
        <v>6000</v>
      </c>
      <c r="F21" s="13">
        <v>1</v>
      </c>
      <c r="G21" s="13">
        <f t="shared" si="1"/>
        <v>350</v>
      </c>
      <c r="H21" s="13">
        <f t="shared" si="2"/>
        <v>312</v>
      </c>
      <c r="I21" s="13">
        <f t="shared" si="3"/>
        <v>33450</v>
      </c>
      <c r="J21" s="28"/>
      <c r="K21" s="18"/>
    </row>
    <row r="22" spans="1:11">
      <c r="A22" s="15" t="s">
        <v>29</v>
      </c>
      <c r="B22" s="13">
        <v>694</v>
      </c>
      <c r="C22" s="13">
        <f t="shared" si="4"/>
        <v>69400</v>
      </c>
      <c r="D22" s="13">
        <v>86</v>
      </c>
      <c r="E22" s="13">
        <f t="shared" si="0"/>
        <v>12900</v>
      </c>
      <c r="F22" s="13">
        <v>0</v>
      </c>
      <c r="G22" s="13">
        <f t="shared" si="1"/>
        <v>0</v>
      </c>
      <c r="H22" s="13">
        <f t="shared" si="2"/>
        <v>780</v>
      </c>
      <c r="I22" s="13">
        <f t="shared" si="3"/>
        <v>82300</v>
      </c>
      <c r="J22" s="28"/>
      <c r="K22" s="18"/>
    </row>
    <row r="23" spans="1:11">
      <c r="A23" s="15" t="s">
        <v>30</v>
      </c>
      <c r="B23" s="13">
        <v>876</v>
      </c>
      <c r="C23" s="13">
        <f t="shared" si="4"/>
        <v>87600</v>
      </c>
      <c r="D23" s="13">
        <v>124</v>
      </c>
      <c r="E23" s="13">
        <f t="shared" si="0"/>
        <v>18600</v>
      </c>
      <c r="F23" s="13">
        <v>3</v>
      </c>
      <c r="G23" s="13">
        <f t="shared" si="1"/>
        <v>1050</v>
      </c>
      <c r="H23" s="13">
        <f t="shared" si="2"/>
        <v>1003</v>
      </c>
      <c r="I23" s="13">
        <f t="shared" si="3"/>
        <v>107250</v>
      </c>
      <c r="J23" s="28"/>
      <c r="K23" s="18"/>
    </row>
    <row r="24" spans="1:11">
      <c r="A24" s="15" t="s">
        <v>31</v>
      </c>
      <c r="B24" s="13">
        <v>602</v>
      </c>
      <c r="C24" s="13">
        <f t="shared" si="4"/>
        <v>60200</v>
      </c>
      <c r="D24" s="13">
        <v>78</v>
      </c>
      <c r="E24" s="13">
        <f t="shared" si="0"/>
        <v>11700</v>
      </c>
      <c r="F24" s="13">
        <v>1</v>
      </c>
      <c r="G24" s="13">
        <f t="shared" si="1"/>
        <v>350</v>
      </c>
      <c r="H24" s="13">
        <f t="shared" si="2"/>
        <v>681</v>
      </c>
      <c r="I24" s="13">
        <f t="shared" si="3"/>
        <v>72250</v>
      </c>
      <c r="J24" s="28"/>
      <c r="K24" s="18"/>
    </row>
    <row r="25" ht="14.25" spans="1:11">
      <c r="A25" s="16" t="s">
        <v>32</v>
      </c>
      <c r="B25" s="17">
        <f t="shared" ref="B25:I25" si="5">SUM(B5:B24)</f>
        <v>13167</v>
      </c>
      <c r="C25" s="17">
        <f t="shared" si="5"/>
        <v>1316700</v>
      </c>
      <c r="D25" s="17">
        <f t="shared" si="5"/>
        <v>1567</v>
      </c>
      <c r="E25" s="17">
        <f t="shared" si="5"/>
        <v>235050</v>
      </c>
      <c r="F25" s="17">
        <f t="shared" si="5"/>
        <v>23</v>
      </c>
      <c r="G25" s="17">
        <f t="shared" si="5"/>
        <v>8050</v>
      </c>
      <c r="H25" s="17">
        <f t="shared" si="5"/>
        <v>14757</v>
      </c>
      <c r="I25" s="17">
        <f t="shared" si="5"/>
        <v>1559800</v>
      </c>
      <c r="J25" s="29"/>
      <c r="K25" s="18"/>
    </row>
    <row r="26" spans="1:11">
      <c r="A26" s="18"/>
      <c r="B26" s="18"/>
      <c r="C26" s="3" t="s">
        <v>33</v>
      </c>
      <c r="D26" s="3"/>
      <c r="E26" s="3"/>
      <c r="F26" s="3"/>
      <c r="G26" s="3"/>
      <c r="H26" s="3"/>
      <c r="I26" s="3"/>
      <c r="J26" s="18"/>
      <c r="K26" s="18"/>
    </row>
    <row r="27" spans="1:1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10">
    <mergeCell ref="A1:J1"/>
    <mergeCell ref="E2:J2"/>
    <mergeCell ref="B3:C3"/>
    <mergeCell ref="D3:E3"/>
    <mergeCell ref="F3:G3"/>
    <mergeCell ref="C26:I26"/>
    <mergeCell ref="A3:A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mzjbgs</cp:lastModifiedBy>
  <dcterms:created xsi:type="dcterms:W3CDTF">2023-05-12T11:15:00Z</dcterms:created>
  <dcterms:modified xsi:type="dcterms:W3CDTF">2024-06-18T01:42:44Z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71F2A03AD29142B79EC8B78A85A0FE78_12</vt:lpwstr>
  </property>
</Properties>
</file>