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831" activeTab="3"/>
  </bookViews>
  <sheets>
    <sheet name="1收入" sheetId="1" r:id="rId1"/>
    <sheet name="2支出" sheetId="2" r:id="rId2"/>
    <sheet name="3收支决算总表" sheetId="3" r:id="rId3"/>
    <sheet name="4本级一般公共预算支出决算明细表" sheetId="23" r:id="rId4"/>
    <sheet name="5本级基本支出表" sheetId="5" r:id="rId5"/>
    <sheet name="6三公经费支出明细表" sheetId="6" r:id="rId6"/>
    <sheet name="7全区基金收入" sheetId="7" r:id="rId7"/>
    <sheet name="8全区基金支出" sheetId="8" r:id="rId8"/>
    <sheet name="9基金收支表" sheetId="9" r:id="rId9"/>
    <sheet name="10国资收入" sheetId="21" r:id="rId10"/>
    <sheet name="11国资支出" sheetId="22" r:id="rId11"/>
    <sheet name="12全区社保基金收入" sheetId="10" r:id="rId12"/>
    <sheet name="13全区社保基金支出" sheetId="11" r:id="rId13"/>
    <sheet name="14一般专项债限额和余额" sheetId="12" r:id="rId14"/>
    <sheet name="15.23上一般公共收入" sheetId="13" r:id="rId15"/>
    <sheet name="16.23上一般公共支出" sheetId="14" r:id="rId16"/>
    <sheet name="17.23上政府基金收入" sheetId="15" r:id="rId17"/>
    <sheet name="18.23上政府基金支出" sheetId="16" r:id="rId18"/>
    <sheet name="19.23上国有资本收入" sheetId="17" r:id="rId19"/>
    <sheet name="20.23上国有资本支出" sheetId="18" r:id="rId20"/>
    <sheet name="21.23上社保基金收入" sheetId="19" r:id="rId21"/>
    <sheet name="22.23上社保基金支出" sheetId="20" r:id="rId22"/>
  </sheets>
  <definedNames>
    <definedName name="_xlnm.Print_Titles" localSheetId="3">'4本级一般公共预算支出决算明细表'!$4:$4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<sst xmlns="http://schemas.openxmlformats.org/spreadsheetml/2006/main" count="992" uniqueCount="763">
  <si>
    <t>附表1：</t>
  </si>
  <si>
    <t>2022年浉河区一般公共预算收入完成情况表</t>
  </si>
  <si>
    <t>单位：万元</t>
  </si>
  <si>
    <t>项   目</t>
  </si>
  <si>
    <t>预算数</t>
  </si>
  <si>
    <t>完成数</t>
  </si>
  <si>
    <t>为预算数的（%）</t>
  </si>
  <si>
    <t>同比增减（%）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</si>
  <si>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</si>
  <si>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</si>
  <si>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</si>
  <si>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</si>
  <si>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</si>
  <si>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</si>
  <si>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</si>
  <si>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</si>
  <si>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</si>
  <si>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</si>
  <si>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车船使用和牌照税</t>
  </si>
  <si>
    <t xml:space="preserve">    耕地占用税</t>
  </si>
  <si>
    <t xml:space="preserve">    契税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</si>
  <si>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</si>
  <si>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</si>
  <si>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</si>
  <si>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</si>
  <si>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</si>
  <si>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</si>
  <si>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</si>
  <si>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</si>
  <si>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政府住房基金收入</t>
  </si>
  <si>
    <t xml:space="preserve">    捐赠收入</t>
  </si>
  <si>
    <t xml:space="preserve">    其他收入</t>
  </si>
  <si>
    <t>公共财政预算收入合计：</t>
  </si>
  <si>
    <t>附表2：</t>
  </si>
  <si>
    <t>2022年浉河区一般公共预算支出完成情况表</t>
  </si>
  <si>
    <t>调整预算数</t>
  </si>
  <si>
    <t>为调整预算的（%）</t>
  </si>
  <si>
    <t xml:space="preserve">   一、 一般公共服务</t>
  </si>
  <si>
    <t xml:space="preserve">   二、 国防</t>
  </si>
  <si>
    <t xml:space="preserve">   三、 公共安全</t>
  </si>
  <si>
    <t xml:space="preserve">   四、教育</t>
  </si>
  <si>
    <t xml:space="preserve">   五、 科学技术</t>
  </si>
  <si>
    <t xml:space="preserve">   六、文化旅游体育与传媒</t>
  </si>
  <si>
    <t xml:space="preserve">   七、 社会保障和就业</t>
  </si>
  <si>
    <t xml:space="preserve">   八、 卫生健康</t>
  </si>
  <si>
    <t xml:space="preserve">   九、节能环保</t>
  </si>
  <si>
    <t xml:space="preserve">   十、城乡社区事务</t>
  </si>
  <si>
    <t xml:space="preserve">   十一、 农林水事务</t>
  </si>
  <si>
    <t xml:space="preserve">   十二、 交通运输</t>
  </si>
  <si>
    <t xml:space="preserve">   十三、 资源勘探信息事务</t>
  </si>
  <si>
    <t xml:space="preserve">   十四、 商业服务业事务</t>
  </si>
  <si>
    <t xml:space="preserve">   十五、金融</t>
  </si>
  <si>
    <t xml:space="preserve">   十六、自然资源海洋气候</t>
  </si>
  <si>
    <t xml:space="preserve">   十七、住房保障支出</t>
  </si>
  <si>
    <t xml:space="preserve">   十八、粮油物资储备等事务</t>
  </si>
  <si>
    <t xml:space="preserve">   十九、灾害防治及应急管理</t>
  </si>
  <si>
    <t xml:space="preserve">   二十、债务付息支出</t>
  </si>
  <si>
    <t>公共财政预算支出合计：</t>
  </si>
  <si>
    <t>附表3：</t>
  </si>
  <si>
    <t>2022年浉河区公共财政预算收支总表</t>
  </si>
  <si>
    <t>科目名称</t>
  </si>
  <si>
    <t>金额</t>
  </si>
  <si>
    <t>预算科目</t>
  </si>
  <si>
    <t>公共财政预算收入</t>
  </si>
  <si>
    <t>公共财政预算支出</t>
  </si>
  <si>
    <t>上级补助收入</t>
  </si>
  <si>
    <t>一般公共服务支出</t>
  </si>
  <si>
    <t xml:space="preserve">  返还性收入</t>
  </si>
  <si>
    <t>国防支出</t>
  </si>
  <si>
    <t>增值税税收返还</t>
  </si>
  <si>
    <t>公共安全支出</t>
  </si>
  <si>
    <t>消费税返还</t>
  </si>
  <si>
    <t>教育支出</t>
  </si>
  <si>
    <t>所得税返还</t>
  </si>
  <si>
    <t>科学技术支出</t>
  </si>
  <si>
    <t>成品油价格和税改返还</t>
  </si>
  <si>
    <t>文化体育与传媒支出</t>
  </si>
  <si>
    <t xml:space="preserve">  一般性转移支付收入</t>
  </si>
  <si>
    <t>社会保障和就业</t>
  </si>
  <si>
    <t>均衡性转移支付收入</t>
  </si>
  <si>
    <t>卫生健康支出</t>
  </si>
  <si>
    <t>结算补助收入</t>
  </si>
  <si>
    <t>节能环保支出</t>
  </si>
  <si>
    <t>县级基本财力保障机制奖补资金</t>
  </si>
  <si>
    <t>城乡社区支出</t>
  </si>
  <si>
    <t>重点生态功能区转移支付收入</t>
  </si>
  <si>
    <t>农林水支出</t>
  </si>
  <si>
    <t>固定数额补助收入</t>
  </si>
  <si>
    <t>交通运输支出</t>
  </si>
  <si>
    <t>革命老区转移支付收入</t>
  </si>
  <si>
    <t>资源电力信息等支出</t>
  </si>
  <si>
    <t>贫困地区转移支付收入</t>
  </si>
  <si>
    <t>商业服务业支出</t>
  </si>
  <si>
    <t>公共安全共同财政事权转移支付收入</t>
  </si>
  <si>
    <t>金融</t>
  </si>
  <si>
    <t>教育共同财政事权转移支付收入</t>
  </si>
  <si>
    <t>自然资源海洋气象等支出</t>
  </si>
  <si>
    <t>社会保障和就业共同财政事权转移支付收入</t>
  </si>
  <si>
    <t>住房保障支出</t>
  </si>
  <si>
    <t>文化旅游体育与传媒共同财政事权转移支付收入</t>
  </si>
  <si>
    <t>粮油物资储备支出</t>
  </si>
  <si>
    <t>医疗卫生共同财政事权转移支付收入</t>
  </si>
  <si>
    <t>灾害防治及应急管理支出</t>
  </si>
  <si>
    <t>节能环保共同财政事权转移支付收入</t>
  </si>
  <si>
    <t>债务付息支出</t>
  </si>
  <si>
    <t>交通运输共同财政事权转移支付收入</t>
  </si>
  <si>
    <t>住房保障共同财政事权转移支付收入</t>
  </si>
  <si>
    <t>农林水共同财政事权转移支付收入</t>
  </si>
  <si>
    <t xml:space="preserve">  增值税留抵退税转移支付收入</t>
  </si>
  <si>
    <t>灾害防治及应急管理共同财政事权转移支付收入</t>
  </si>
  <si>
    <t xml:space="preserve">  其他退税减税降费转移支付收入</t>
  </si>
  <si>
    <t xml:space="preserve">  补充县区财力转移支付收入</t>
  </si>
  <si>
    <t xml:space="preserve">  专项转移支付收入</t>
  </si>
  <si>
    <t>债务还本支出</t>
  </si>
  <si>
    <t>上年结余收入</t>
  </si>
  <si>
    <t>安排预算稳定调节基金</t>
  </si>
  <si>
    <t>债券转贷收入</t>
  </si>
  <si>
    <t>上解上级支出</t>
  </si>
  <si>
    <t>动用预算稳定调节基金</t>
  </si>
  <si>
    <t>调入资金</t>
  </si>
  <si>
    <t>结转下年</t>
  </si>
  <si>
    <t>收  入  总  计</t>
  </si>
  <si>
    <t>支  出  总  计</t>
  </si>
  <si>
    <t>附表4：</t>
  </si>
  <si>
    <r>
      <rPr>
        <sz val="18"/>
        <rFont val="方正小标宋简体"/>
        <charset val="134"/>
      </rPr>
      <t>2022年度</t>
    </r>
    <r>
      <rPr>
        <sz val="18"/>
        <rFont val="宋体"/>
        <charset val="134"/>
      </rPr>
      <t>浉</t>
    </r>
    <r>
      <rPr>
        <sz val="18"/>
        <rFont val="方正小标宋简体"/>
        <charset val="134"/>
      </rPr>
      <t>河区级一般公共预算基本支出决算明细表</t>
    </r>
  </si>
  <si>
    <t>决算数</t>
  </si>
  <si>
    <t>一般公共预算支出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</si>
  <si>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</si>
  <si>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</si>
  <si>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</si>
  <si>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</si>
  <si>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</si>
  <si>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</si>
  <si>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</si>
  <si>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</si>
  <si>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</si>
  <si>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</si>
  <si>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</si>
  <si>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</si>
  <si>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</si>
  <si>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</si>
  <si>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</si>
  <si>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</si>
  <si>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</si>
  <si>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</si>
  <si>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</si>
  <si>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</si>
  <si>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</si>
  <si>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</si>
  <si>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</si>
  <si>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</si>
  <si>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专项统计业务</t>
  </si>
  <si>
    <t xml:space="preserve">    统计管理</t>
  </si>
  <si>
    <t xml:space="preserve">    统计抽样调查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</si>
  <si>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</si>
  <si>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</si>
  <si>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</si>
  <si>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</si>
  <si>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</si>
  <si>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</si>
  <si>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</si>
  <si>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</si>
  <si>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审计事务</t>
  </si>
  <si>
    <t xml:space="preserve">    审计业务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</si>
  <si>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</si>
  <si>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</si>
  <si>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</si>
  <si>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</si>
  <si>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</si>
  <si>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</si>
  <si>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</si>
  <si>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</si>
  <si>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民族事务</t>
  </si>
  <si>
    <t xml:space="preserve">    民族工作专项</t>
  </si>
  <si>
    <t xml:space="preserve">  档案事务</t>
  </si>
  <si>
    <t xml:space="preserve">    档案馆</t>
  </si>
  <si>
    <t xml:space="preserve">  民主党派及工商联事务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</si>
  <si>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</si>
  <si>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</si>
  <si>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</si>
  <si>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</si>
  <si>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</si>
  <si>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</si>
  <si>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</si>
  <si>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</si>
  <si>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</si>
  <si>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</si>
  <si>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</si>
  <si>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</si>
  <si>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其他共产党事务支出(款)</t>
  </si>
  <si>
    <t xml:space="preserve">    其他共产党事务支出(项)</t>
  </si>
  <si>
    <t xml:space="preserve">  网信事务</t>
  </si>
  <si>
    <t xml:space="preserve">  市场监督管理事务</t>
  </si>
  <si>
    <t xml:space="preserve">    市场主体管理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</si>
  <si>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</si>
  <si>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</si>
  <si>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</si>
  <si>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其他一般公共服务支出(项)</t>
  </si>
  <si>
    <t xml:space="preserve">  国防动员</t>
  </si>
  <si>
    <t xml:space="preserve">    兵役征集</t>
  </si>
  <si>
    <t xml:space="preserve">    民兵</t>
  </si>
  <si>
    <t xml:space="preserve">    其他国防动员支出</t>
  </si>
  <si>
    <t xml:space="preserve">  其他国防支出(款)</t>
  </si>
  <si>
    <t xml:space="preserve">    其他国防支出(项)</t>
  </si>
  <si>
    <t xml:space="preserve">  公安</t>
  </si>
  <si>
    <t xml:space="preserve">    其他公安支出</t>
  </si>
  <si>
    <t xml:space="preserve">  检察</t>
  </si>
  <si>
    <t xml:space="preserve">  法院</t>
  </si>
  <si>
    <t xml:space="preserve">  司法</t>
  </si>
  <si>
    <t xml:space="preserve">    基层司法业务</t>
  </si>
  <si>
    <t xml:space="preserve">    社区矫正</t>
  </si>
  <si>
    <t xml:space="preserve">    其他司法支出</t>
  </si>
  <si>
    <t xml:space="preserve">  其他公共安全支出(款)</t>
  </si>
  <si>
    <t xml:space="preserve">    其他公共安全支出(项)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</si>
  <si>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</si>
  <si>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</si>
  <si>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</si>
  <si>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</si>
  <si>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</si>
  <si>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</si>
  <si>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</si>
  <si>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</si>
  <si>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</si>
  <si>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中等职业教育</t>
  </si>
  <si>
    <t xml:space="preserve">  广播电视教育</t>
  </si>
  <si>
    <t xml:space="preserve">    教育电视台</t>
  </si>
  <si>
    <t xml:space="preserve">  特殊教育</t>
  </si>
  <si>
    <t xml:space="preserve">    特殊学校教育</t>
  </si>
  <si>
    <t xml:space="preserve">  教育费附加安排的支出</t>
  </si>
  <si>
    <t xml:space="preserve">    农村中小学校舍建设</t>
  </si>
  <si>
    <t xml:space="preserve">    城市中小学校舍建设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</si>
  <si>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</si>
  <si>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</si>
  <si>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</si>
  <si>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</si>
  <si>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技术研究与开发</t>
  </si>
  <si>
    <t xml:space="preserve">    其他技术研究与开发支出</t>
  </si>
  <si>
    <t xml:space="preserve">  科技条件与服务</t>
  </si>
  <si>
    <t xml:space="preserve">    其他科技条件与服务支出</t>
  </si>
  <si>
    <t xml:space="preserve">  科学技术普及</t>
  </si>
  <si>
    <t xml:space="preserve">    机构运行</t>
  </si>
  <si>
    <t xml:space="preserve">    科普活动</t>
  </si>
  <si>
    <t xml:space="preserve">    其他科学技术普及支出</t>
  </si>
  <si>
    <t xml:space="preserve">  科技重大项目</t>
  </si>
  <si>
    <t xml:space="preserve">    其他科技重大项目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</si>
  <si>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</si>
  <si>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</si>
  <si>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</si>
  <si>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</si>
  <si>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文化活动</t>
  </si>
  <si>
    <t xml:space="preserve">    群众文化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</si>
  <si>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</si>
  <si>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</si>
  <si>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</si>
  <si>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</si>
  <si>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</si>
  <si>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</si>
  <si>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历史名城与古迹</t>
  </si>
  <si>
    <t xml:space="preserve">  体育</t>
  </si>
  <si>
    <t xml:space="preserve">    群众体育</t>
  </si>
  <si>
    <t xml:space="preserve">  新闻出版电影</t>
  </si>
  <si>
    <t xml:space="preserve">    电影</t>
  </si>
  <si>
    <t xml:space="preserve">  其他文化旅游体育与传媒支出(款)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</si>
  <si>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</si>
  <si>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</si>
  <si>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</si>
  <si>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</si>
  <si>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</si>
  <si>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</si>
  <si>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</si>
  <si>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</si>
  <si>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</si>
  <si>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</si>
  <si>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</si>
  <si>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</si>
  <si>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行政区划和地名管理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</si>
  <si>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</si>
  <si>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</si>
  <si>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</si>
  <si>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</si>
  <si>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</si>
  <si>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</si>
  <si>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</si>
  <si>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</si>
  <si>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企业改革补助</t>
  </si>
  <si>
    <t xml:space="preserve">    企业关闭破产补助</t>
  </si>
  <si>
    <t xml:space="preserve">  就业补助</t>
  </si>
  <si>
    <t xml:space="preserve">    就业创业服务补贴</t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</si>
  <si>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</si>
  <si>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</si>
  <si>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</si>
  <si>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</si>
  <si>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</si>
  <si>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</si>
  <si>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</si>
  <si>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</si>
  <si>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</si>
  <si>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</si>
  <si>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军队移交政府离退休干部管理机构</t>
  </si>
  <si>
    <t xml:space="preserve">    军队转业干部安置</t>
  </si>
  <si>
    <t xml:space="preserve">    其他退役安置支出</t>
  </si>
  <si>
    <t xml:space="preserve">  社会福利</t>
  </si>
  <si>
    <t xml:space="preserve">    老年福利</t>
  </si>
  <si>
    <t xml:space="preserve">    殡葬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</si>
  <si>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</si>
  <si>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</si>
  <si>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</si>
  <si>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</si>
  <si>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</si>
  <si>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</si>
  <si>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</si>
  <si>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</si>
  <si>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</si>
  <si>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</si>
  <si>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</si>
  <si>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</si>
  <si>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</si>
  <si>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</si>
  <si>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</si>
  <si>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</si>
  <si>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</si>
  <si>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</si>
  <si>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</si>
  <si>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</si>
  <si>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</si>
  <si>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其他社会保障和就业支出(款)</t>
  </si>
  <si>
    <t xml:space="preserve">    其他社会保障和就业支出(项)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</si>
  <si>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</si>
  <si>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</si>
  <si>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</si>
  <si>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</si>
  <si>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</si>
  <si>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精神病医院</t>
  </si>
  <si>
    <t xml:space="preserve">    妇幼保健医院</t>
  </si>
  <si>
    <t xml:space="preserve">    其他专科医院</t>
  </si>
  <si>
    <t xml:space="preserve">    其他公立医院支出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</si>
  <si>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</si>
  <si>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</si>
  <si>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</si>
  <si>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</si>
  <si>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</si>
  <si>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</si>
  <si>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</si>
  <si>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</si>
  <si>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</si>
  <si>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</si>
  <si>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</si>
  <si>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</si>
  <si>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</si>
  <si>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</si>
  <si>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</si>
  <si>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</si>
  <si>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</si>
  <si>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</si>
  <si>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</si>
  <si>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</si>
  <si>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</si>
  <si>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</si>
  <si>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</si>
  <si>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其他医疗救助支出</t>
  </si>
  <si>
    <t xml:space="preserve">  优抚对象医疗</t>
  </si>
  <si>
    <t xml:space="preserve">    优抚对象医疗补助</t>
  </si>
  <si>
    <t xml:space="preserve">  医疗保障管理事务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</si>
  <si>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</si>
  <si>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</si>
  <si>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</si>
  <si>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</si>
  <si>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</si>
  <si>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</si>
  <si>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</si>
  <si>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</si>
  <si>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</si>
  <si>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</si>
  <si>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</si>
  <si>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</si>
  <si>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</si>
  <si>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</si>
  <si>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</si>
  <si>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</si>
  <si>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</si>
  <si>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</si>
  <si>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</si>
  <si>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天然林保护</t>
  </si>
  <si>
    <t xml:space="preserve">    森林管护</t>
  </si>
  <si>
    <t xml:space="preserve">  退耕还林还草</t>
  </si>
  <si>
    <t xml:space="preserve">    退耕现金</t>
  </si>
  <si>
    <t xml:space="preserve">  城乡社区管理事务</t>
  </si>
  <si>
    <t xml:space="preserve">    城管执法</t>
  </si>
  <si>
    <t xml:space="preserve">    工程建设管理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</si>
  <si>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</si>
  <si>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</si>
  <si>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</si>
  <si>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</si>
  <si>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</si>
  <si>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</si>
  <si>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</si>
  <si>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</si>
  <si>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</si>
  <si>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</si>
  <si>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</si>
  <si>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</si>
  <si>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</si>
  <si>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</si>
  <si>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</si>
  <si>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</si>
  <si>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</si>
  <si>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</si>
  <si>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行业业务管理</t>
  </si>
  <si>
    <t xml:space="preserve">    对外交流与合作</t>
  </si>
  <si>
    <t xml:space="preserve">    稳定农民收入补贴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</si>
  <si>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</si>
  <si>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</si>
  <si>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</si>
  <si>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</si>
  <si>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</si>
  <si>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</si>
  <si>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</si>
  <si>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</si>
  <si>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</si>
  <si>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</si>
  <si>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</si>
  <si>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</si>
  <si>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</si>
  <si>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执法与监督</t>
  </si>
  <si>
    <t xml:space="preserve">    产业化管理</t>
  </si>
  <si>
    <t xml:space="preserve">    林业草原防灾减灾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</si>
  <si>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</si>
  <si>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</si>
  <si>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</si>
  <si>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</si>
  <si>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</si>
  <si>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水利执法监督</t>
  </si>
  <si>
    <t xml:space="preserve">    水土保持</t>
  </si>
  <si>
    <t xml:space="preserve">    水资源节约管理与保护</t>
  </si>
  <si>
    <t xml:space="preserve">    防汛</t>
  </si>
  <si>
    <t xml:space="preserve">    抗旱</t>
  </si>
  <si>
    <t xml:space="preserve">    农村水利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</si>
  <si>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</si>
  <si>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</si>
  <si>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</si>
  <si>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</si>
  <si>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</si>
  <si>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</si>
  <si>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贷款奖补和贴息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</si>
  <si>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</si>
  <si>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</si>
  <si>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</si>
  <si>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</si>
  <si>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</si>
  <si>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  其他农村综合改革支出</t>
  </si>
  <si>
    <t xml:space="preserve">  其他农林水支出(款)</t>
  </si>
  <si>
    <t xml:space="preserve">    其他农林水支出(项)</t>
  </si>
  <si>
    <t xml:space="preserve">  公路水路运输</t>
  </si>
  <si>
    <t xml:space="preserve">    公路建设</t>
  </si>
  <si>
    <t xml:space="preserve">    公路养护</t>
  </si>
  <si>
    <t xml:space="preserve">    公路运输管理</t>
  </si>
  <si>
    <t xml:space="preserve">    其他公路水路运输支出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</si>
  <si>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</si>
  <si>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</si>
  <si>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</si>
  <si>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其他交通运输支出(款)</t>
  </si>
  <si>
    <t xml:space="preserve">    公共交通运营补助</t>
  </si>
  <si>
    <t>资源勘探工业信息等支出</t>
  </si>
  <si>
    <t xml:space="preserve">  资源勘探开发</t>
  </si>
  <si>
    <t xml:space="preserve">  工业和信息产业监管</t>
  </si>
  <si>
    <t xml:space="preserve">    产业发展</t>
  </si>
  <si>
    <t xml:space="preserve">    其他工业和信息产业监管支出</t>
  </si>
  <si>
    <t xml:space="preserve">  国有资产监管</t>
  </si>
  <si>
    <t xml:space="preserve">  支持中小企业发展和管理支出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</si>
  <si>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</si>
  <si>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</si>
  <si>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</si>
  <si>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</si>
  <si>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</si>
  <si>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</si>
  <si>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</si>
  <si>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</si>
  <si>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</si>
  <si>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金融部门其他行政支出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</si>
  <si>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</si>
  <si>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</si>
  <si>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</si>
  <si>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自然资源调查与确权登记</t>
  </si>
  <si>
    <t xml:space="preserve">    地质勘查与矿产资源管理</t>
  </si>
  <si>
    <t xml:space="preserve">    其他自然资源事务支出</t>
  </si>
  <si>
    <t xml:space="preserve">  气象事务</t>
  </si>
  <si>
    <t xml:space="preserve">    其他气象事务支出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</si>
  <si>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</si>
  <si>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</si>
  <si>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</si>
  <si>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</si>
  <si>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</si>
  <si>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</si>
  <si>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</si>
  <si>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其他保障性安居工程支出</t>
  </si>
  <si>
    <t xml:space="preserve">  住房改革支出</t>
  </si>
  <si>
    <t xml:space="preserve">    住房公积金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</si>
  <si>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</si>
  <si>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</si>
  <si>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</si>
  <si>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</si>
  <si>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粮油物资事务</t>
  </si>
  <si>
    <t xml:space="preserve">    专项业务活动</t>
  </si>
  <si>
    <t xml:space="preserve">    粮食财务挂账利息补贴</t>
  </si>
  <si>
    <t xml:space="preserve">    其他粮油物资事务支出</t>
  </si>
  <si>
    <t xml:space="preserve">  粮油储备</t>
  </si>
  <si>
    <t xml:space="preserve">    储备粮油补贴</t>
  </si>
  <si>
    <t xml:space="preserve">    其他粮油储备支出</t>
  </si>
  <si>
    <t xml:space="preserve">  应急管理事务</t>
  </si>
  <si>
    <t xml:space="preserve">    灾害风险防治</t>
  </si>
  <si>
    <t xml:space="preserve">    安全监管</t>
  </si>
  <si>
    <t xml:space="preserve">    其他应急管理支出</t>
  </si>
  <si>
    <t xml:space="preserve">  消防救援事务</t>
  </si>
  <si>
    <t xml:space="preserve">    消防应急救援</t>
  </si>
  <si>
    <t xml:space="preserve">  地震事务</t>
  </si>
  <si>
    <t xml:space="preserve">    地震灾害预防</t>
  </si>
  <si>
    <t xml:space="preserve">  自然灾害防治</t>
  </si>
  <si>
    <t xml:space="preserve">    地质灾害防治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</si>
  <si>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</si>
  <si>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</si>
  <si>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</si>
  <si>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地方政府一般债务付息支出</t>
  </si>
  <si>
    <t xml:space="preserve">    地方政府一般债券付息支出</t>
  </si>
  <si>
    <t>附表5：</t>
  </si>
  <si>
    <t>2022年浉河区级一般公共预算基本支出决算经济分类明细表</t>
  </si>
  <si>
    <t>合计</t>
  </si>
  <si>
    <t>工资福利支出</t>
  </si>
  <si>
    <t>基本奖金津补贴</t>
  </si>
  <si>
    <t>社会保障缴费</t>
  </si>
  <si>
    <t>住房公积金</t>
  </si>
  <si>
    <t>其他工资福利支出</t>
  </si>
  <si>
    <t>商品和服务支出</t>
  </si>
  <si>
    <t>办公经费</t>
  </si>
  <si>
    <t>会议费</t>
  </si>
  <si>
    <t>培训费</t>
  </si>
  <si>
    <t>专用材料购置费</t>
  </si>
  <si>
    <t>委托业务费</t>
  </si>
  <si>
    <t>公务招待费</t>
  </si>
  <si>
    <t>因公出国（境）费用</t>
  </si>
  <si>
    <t>公务用车运行维护费</t>
  </si>
  <si>
    <t>维修（护）费</t>
  </si>
  <si>
    <t>其他商品和服务支出</t>
  </si>
  <si>
    <t>机关资本性支出（一）</t>
  </si>
  <si>
    <t>房屋建筑物构建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</si>
  <si>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</si>
  <si>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</si>
  <si>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</si>
  <si>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</si>
  <si>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</si>
  <si>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</si>
  <si>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</si>
  <si>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 xml:space="preserve">  房屋建筑物购建</t>
  </si>
  <si>
    <t xml:space="preserve">  基础设施建设</t>
  </si>
  <si>
    <t xml:space="preserve">  公务用车购置</t>
  </si>
  <si>
    <t xml:space="preserve">  设备购置</t>
  </si>
  <si>
    <t xml:space="preserve">  大型修缮</t>
  </si>
  <si>
    <t xml:space="preserve">  其他资本性支出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</si>
  <si>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</si>
  <si>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</si>
  <si>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</si>
  <si>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</si>
  <si>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</si>
  <si>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</si>
  <si>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</si>
  <si>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</si>
  <si>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</si>
  <si>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</si>
  <si>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</si>
  <si>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</si>
  <si>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</si>
  <si>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</si>
  <si>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</si>
  <si>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</si>
  <si>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</si>
  <si>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</si>
  <si>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</si>
  <si>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</si>
  <si>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</si>
  <si>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</si>
  <si>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</si>
  <si>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</si>
  <si>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</si>
  <si>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</si>
  <si>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</si>
  <si>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</si>
  <si>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</si>
  <si>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其他支出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</si>
  <si>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</si>
  <si>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</si>
  <si>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</si>
  <si>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</si>
  <si>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附表6：</t>
  </si>
  <si>
    <t>2022年浉河区“三公”经费支出决算表</t>
  </si>
  <si>
    <t>一、因公出国(境)费用</t>
  </si>
  <si>
    <t>二、公务接待费</t>
  </si>
  <si>
    <t>三、公务用车费</t>
  </si>
  <si>
    <t>公务车购置</t>
  </si>
  <si>
    <t>附表7：</t>
  </si>
  <si>
    <t>2022年浉河区政府性基金预算收入完成情况表</t>
  </si>
  <si>
    <t>政府性基金收入</t>
  </si>
  <si>
    <t xml:space="preserve">  农网还贷资金收入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</si>
  <si>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</si>
  <si>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</si>
  <si>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</si>
  <si>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国家重大水利工程建设基金收入</t>
  </si>
  <si>
    <t xml:space="preserve">  废弃电器电子产品处理基金收入</t>
  </si>
  <si>
    <t xml:space="preserve">  彩票发行机构和彩票销售机构业务费</t>
  </si>
  <si>
    <t xml:space="preserve">  专项债务对应项目专项收入</t>
  </si>
  <si>
    <t>附表8：</t>
  </si>
  <si>
    <t>2022年浉河区政府性基金预算支出完成情况表</t>
  </si>
  <si>
    <r>
      <rPr>
        <b/>
        <sz val="12"/>
        <rFont val="宋体"/>
        <charset val="134"/>
      </rPr>
      <t>为调整预算的（</t>
    </r>
    <r>
      <rPr>
        <b/>
        <sz val="12"/>
        <rFont val="Times New Roman"/>
        <charset val="134"/>
      </rPr>
      <t>%</t>
    </r>
    <r>
      <rPr>
        <b/>
        <sz val="12"/>
        <rFont val="宋体"/>
        <charset val="134"/>
      </rPr>
      <t>）</t>
    </r>
  </si>
  <si>
    <t>一、科学技术</t>
  </si>
  <si>
    <t>二、文化体育与传媒</t>
  </si>
  <si>
    <t>三、社会保障和就业</t>
  </si>
  <si>
    <t>四、城乡社区事务</t>
  </si>
  <si>
    <t>五、农林水支出</t>
  </si>
  <si>
    <t>六、商业服务业事务</t>
  </si>
  <si>
    <t>七、其他支出</t>
  </si>
  <si>
    <t>八、债务还本支出</t>
  </si>
  <si>
    <t>九、债务付息支出</t>
  </si>
  <si>
    <t>合     计</t>
  </si>
  <si>
    <t>附表9：</t>
  </si>
  <si>
    <t>2022年浉河区政府性基金预算收支总表</t>
  </si>
  <si>
    <t>政府性基金支出</t>
  </si>
  <si>
    <t xml:space="preserve">  科学技术</t>
  </si>
  <si>
    <t xml:space="preserve">  文化体育与传媒</t>
  </si>
  <si>
    <t xml:space="preserve">  抗疫特别国债收入</t>
  </si>
  <si>
    <t xml:space="preserve">  社会保障和就业</t>
  </si>
  <si>
    <t xml:space="preserve">  城乡社区事务</t>
  </si>
  <si>
    <t xml:space="preserve">  转贷地方政府债券收入</t>
  </si>
  <si>
    <t xml:space="preserve">  农林水支出</t>
  </si>
  <si>
    <t xml:space="preserve">  商业服务业支出</t>
  </si>
  <si>
    <t>上年结余</t>
  </si>
  <si>
    <t xml:space="preserve">  债务付息支出</t>
  </si>
  <si>
    <t xml:space="preserve">  抗疫特别国债支出</t>
  </si>
  <si>
    <t>政府性基金预算调出资金</t>
  </si>
  <si>
    <t>债券还本支出</t>
  </si>
  <si>
    <t xml:space="preserve">    地方政府债券还本</t>
  </si>
  <si>
    <t>政府性基金预算年终结余</t>
  </si>
  <si>
    <t>附表10：</t>
  </si>
  <si>
    <t>2022年浉河区国有资本经营收入完成情况表</t>
  </si>
  <si>
    <t>利润收入</t>
  </si>
  <si>
    <t xml:space="preserve"> </t>
  </si>
  <si>
    <t>股利、股息收入</t>
  </si>
  <si>
    <t>产权转让收入</t>
  </si>
  <si>
    <t>清算收入</t>
  </si>
  <si>
    <t>其他国有资本经营预算收入</t>
  </si>
  <si>
    <t>本 年 收 入 合 计</t>
  </si>
  <si>
    <t>省补助计划单列市收入</t>
  </si>
  <si>
    <t>附表11：</t>
  </si>
  <si>
    <t>2022年浉河区国有资本经营支出完成情况表</t>
  </si>
  <si>
    <t>国有资本经营预算补充社保基金</t>
  </si>
  <si>
    <t>解决历史遗留问题及改革成本支出</t>
  </si>
  <si>
    <t>国有企业资本金注入</t>
  </si>
  <si>
    <t>国有企业政策性补贴</t>
  </si>
  <si>
    <t>其他国有资本经营预算支出</t>
  </si>
  <si>
    <t>本 年 支 出 合 计</t>
  </si>
  <si>
    <t>调出资金</t>
  </si>
  <si>
    <t>年终结余</t>
  </si>
  <si>
    <t xml:space="preserve">  其中:本级</t>
  </si>
  <si>
    <t>附表12：</t>
  </si>
  <si>
    <t>2022年浉河区社会保险基金预算收入完成情况表</t>
  </si>
  <si>
    <t xml:space="preserve">  项  目</t>
  </si>
  <si>
    <t>城乡居民基本养老保险基金</t>
  </si>
  <si>
    <t>合   计</t>
  </si>
  <si>
    <t>附表13：</t>
  </si>
  <si>
    <t>2022年浉河区社会保险基金预算支出完成情况表</t>
  </si>
  <si>
    <t>支  出   科  目</t>
  </si>
  <si>
    <t>合    计</t>
  </si>
  <si>
    <t>附表14：</t>
  </si>
  <si>
    <t>2022年浉河区政府一般债务、专项债务限额和余额情况决算表</t>
  </si>
  <si>
    <t>一般债务</t>
  </si>
  <si>
    <t>专项债务</t>
  </si>
  <si>
    <t>一、政府债务限额</t>
  </si>
  <si>
    <t>二、本年新增限额</t>
  </si>
  <si>
    <t>三、发行政府债券</t>
  </si>
  <si>
    <t xml:space="preserve">    置换债券</t>
  </si>
  <si>
    <t xml:space="preserve">    新增债券</t>
  </si>
  <si>
    <t>四、政府债务余额</t>
  </si>
  <si>
    <t xml:space="preserve">    其中：政府债券余额</t>
  </si>
  <si>
    <t>附表15：</t>
  </si>
  <si>
    <t>浉河区2023年上半年一般公共预算地方收入执行表</t>
  </si>
  <si>
    <t>项目</t>
  </si>
  <si>
    <t>2023年预算数</t>
  </si>
  <si>
    <t>上半年完成</t>
  </si>
  <si>
    <t>为年预算（%）</t>
  </si>
  <si>
    <t>税收收入小计</t>
  </si>
  <si>
    <t xml:space="preserve">  增值税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</si>
  <si>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</si>
  <si>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</si>
  <si>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</si>
  <si>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</si>
  <si>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</si>
  <si>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</si>
  <si>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</si>
  <si>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</si>
  <si>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</si>
  <si>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</si>
  <si>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</si>
  <si>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环境保护税</t>
  </si>
  <si>
    <t xml:space="preserve">  其他收入</t>
  </si>
  <si>
    <t>非税收入小计</t>
  </si>
  <si>
    <t xml:space="preserve">  专项收入</t>
  </si>
  <si>
    <t xml:space="preserve">  行政性收费收入</t>
  </si>
  <si>
    <t xml:space="preserve">  罚没收入</t>
  </si>
  <si>
    <t xml:space="preserve">  国有资本经营收入</t>
  </si>
  <si>
    <t xml:space="preserve">  国有资源（资产）有偿使用收入</t>
  </si>
  <si>
    <t xml:space="preserve">  政府住房基金收入</t>
  </si>
  <si>
    <t xml:space="preserve">  捐赠收入</t>
  </si>
  <si>
    <t>公共财政预算收入合计</t>
  </si>
  <si>
    <t>附表16：</t>
  </si>
  <si>
    <t>浉河区2023年上半年一般公共预算支出执行表</t>
  </si>
  <si>
    <t>为预算的（%）</t>
  </si>
  <si>
    <t xml:space="preserve">    一般公共服务支出</t>
  </si>
  <si>
    <t xml:space="preserve">    国防支出</t>
  </si>
  <si>
    <t xml:space="preserve">    公共安全支出</t>
  </si>
  <si>
    <t xml:space="preserve">    教育支出</t>
  </si>
  <si>
    <t xml:space="preserve">    科学技术支出</t>
  </si>
  <si>
    <t xml:space="preserve">    文化体育与传媒支出</t>
  </si>
  <si>
    <t xml:space="preserve">    社会保障和就业支出</t>
  </si>
  <si>
    <t xml:space="preserve">    卫生健康支出</t>
  </si>
  <si>
    <t xml:space="preserve">    节能环保支出</t>
  </si>
  <si>
    <t xml:space="preserve">    城乡社区支出</t>
  </si>
  <si>
    <t xml:space="preserve">    农林水支出</t>
  </si>
  <si>
    <t xml:space="preserve">    交通运输支出</t>
  </si>
  <si>
    <t xml:space="preserve">    资源勘探信息等支出</t>
  </si>
  <si>
    <t xml:space="preserve">    商业服务业等支出</t>
  </si>
  <si>
    <t xml:space="preserve">    金融支出</t>
  </si>
  <si>
    <t xml:space="preserve">    自然资源海洋气象等支出</t>
  </si>
  <si>
    <t xml:space="preserve">    住房保障支出</t>
  </si>
  <si>
    <t xml:space="preserve">    粮油物资储备支出</t>
  </si>
  <si>
    <t xml:space="preserve">    灾害防治及应急管理支出</t>
  </si>
  <si>
    <t xml:space="preserve">    债务付息支出</t>
  </si>
  <si>
    <t xml:space="preserve">    预备费</t>
  </si>
  <si>
    <t>一般公共财政预算支出合计</t>
  </si>
  <si>
    <t>附表17：</t>
  </si>
  <si>
    <t>2023年上半年浉河区政府性基金预算收入表</t>
  </si>
  <si>
    <t xml:space="preserve">  大中型水库移民后期扶持基金收入</t>
  </si>
  <si>
    <t>收入合计</t>
  </si>
  <si>
    <t>附表18：</t>
  </si>
  <si>
    <t>2023年上半年浉河区政府性基金预算支出表</t>
  </si>
  <si>
    <t>支出合计</t>
  </si>
  <si>
    <t>附表19：</t>
  </si>
  <si>
    <t>2023年上半年浉河区国有资本经营收入预算表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</si>
  <si>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</si>
  <si>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</si>
  <si>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</si>
  <si>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</si>
  <si>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</si>
  <si>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国有资本经营收入</t>
  </si>
  <si>
    <t>附表20：</t>
  </si>
  <si>
    <t>2023年上半年浉河区国有资本经营支出预算表</t>
  </si>
  <si>
    <t>一、国有资本经营预算补充社保基金支出</t>
  </si>
  <si>
    <t>二、解决历史遗留问题及改革成本支出</t>
  </si>
  <si>
    <t>三、国有企业资本金注入</t>
  </si>
  <si>
    <t>四、国有企业政策性补贴</t>
  </si>
  <si>
    <t>五、金融国有资本经营预算支出</t>
  </si>
  <si>
    <t>六、其他国有资本经营预算支出</t>
  </si>
  <si>
    <t>国有资本经营支出</t>
  </si>
  <si>
    <t>附表21：</t>
  </si>
  <si>
    <t>2023年上半年区级社会保险基金预算收入执行表</t>
  </si>
  <si>
    <t>附表22：</t>
  </si>
  <si>
    <t>2023年上半年区级社会保险基金预算支出执行表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</si>
</sst>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_ * #,##0_ ;_ * \-#,##0_ ;_ * &quot;-&quot;??_ ;_ @_ "/>
    <numFmt numFmtId="178" formatCode="0.0_ "/>
    <numFmt numFmtId="179" formatCode="_ * #,##0.0_ ;_ * \-#,##0.0_ ;_ * &quot;-&quot;?_ ;_ @_ "/>
    <numFmt numFmtId="180" formatCode="0.0"/>
    <numFmt numFmtId="181" formatCode="0.0%"/>
    <numFmt numFmtId="182" formatCode="0.00_ "/>
    <numFmt numFmtId="183" formatCode="#,##0.00_ "/>
    <numFmt numFmtId="184" formatCode="#,##0_ "/>
  </numFmts>
  <fonts count="47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2"/>
      <name val="仿宋"/>
      <charset val="134"/>
    </font>
    <font>
      <b/>
      <sz val="18"/>
      <name val="黑体"/>
      <charset val="134"/>
    </font>
    <font>
      <sz val="12"/>
      <color theme="1"/>
      <name val="仿宋"/>
      <charset val="134"/>
    </font>
    <font>
      <sz val="12"/>
      <color indexed="8"/>
      <name val="仿宋"/>
      <charset val="134"/>
    </font>
    <font>
      <sz val="12"/>
      <name val="黑体"/>
      <charset val="134"/>
    </font>
    <font>
      <sz val="18"/>
      <name val="黑体"/>
      <charset val="134"/>
    </font>
    <font>
      <sz val="12"/>
      <name val="宋体"/>
      <charset val="134"/>
    </font>
    <font>
      <b/>
      <sz val="12"/>
      <color theme="1"/>
      <name val="仿宋"/>
      <charset val="134"/>
    </font>
    <font>
      <sz val="18"/>
      <name val="方正小标宋_GBK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0"/>
      <name val="仿宋_GB2312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6"/>
      <name val="仿宋_GB2312"/>
      <charset val="134"/>
    </font>
    <font>
      <sz val="10"/>
      <name val="宋体"/>
      <charset val="134"/>
    </font>
    <font>
      <b/>
      <sz val="10"/>
      <name val="宋体"/>
      <charset val="134"/>
    </font>
    <font>
      <sz val="18"/>
      <name val="方正小标宋简体"/>
      <charset val="134"/>
    </font>
    <font>
      <sz val="12"/>
      <color theme="1" tint="0.05"/>
      <name val="黑体"/>
      <charset val="134"/>
    </font>
    <font>
      <sz val="12"/>
      <color theme="1" tint="0.05"/>
      <name val="宋体"/>
      <charset val="134"/>
    </font>
    <font>
      <sz val="18"/>
      <color theme="1" tint="0.05"/>
      <name val="方正小标宋_GBK"/>
      <charset val="134"/>
    </font>
    <font>
      <sz val="10"/>
      <color theme="1" tint="0.05"/>
      <name val="仿宋_GB2312"/>
      <charset val="134"/>
    </font>
    <font>
      <b/>
      <sz val="12"/>
      <color theme="1" tint="0.05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134"/>
    </font>
    <font>
      <b/>
      <sz val="12"/>
      <name val="Times New Roman"/>
      <charset val="134"/>
    </font>
    <font>
      <sz val="1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7" borderId="15" applyNumberFormat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42" fillId="34" borderId="0" applyNumberFormat="0" applyBorder="0" applyAlignment="0" applyProtection="0">
      <alignment vertical="center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>
      <alignment vertical="center"/>
    </xf>
    <xf numFmtId="0" fontId="4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43" fontId="8" fillId="0" borderId="0" applyFont="0" applyFill="0" applyBorder="0" applyAlignment="0" applyProtection="0"/>
  </cellStyleXfs>
  <cellXfs count="25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52" applyFont="1"/>
    <xf numFmtId="0" fontId="2" fillId="0" borderId="0" xfId="54" applyFont="1">
      <alignment vertical="center"/>
    </xf>
    <xf numFmtId="0" fontId="3" fillId="0" borderId="0" xfId="54" applyFont="1" applyAlignment="1">
      <alignment horizontal="center" vertical="center"/>
    </xf>
    <xf numFmtId="0" fontId="4" fillId="0" borderId="1" xfId="54" applyFont="1" applyBorder="1" applyAlignment="1">
      <alignment horizontal="right" vertical="center"/>
    </xf>
    <xf numFmtId="0" fontId="1" fillId="0" borderId="2" xfId="54" applyFont="1" applyFill="1" applyBorder="1" applyAlignment="1">
      <alignment horizontal="center" vertical="center" wrapText="1"/>
    </xf>
    <xf numFmtId="176" fontId="5" fillId="0" borderId="3" xfId="52" applyNumberFormat="1" applyFont="1" applyFill="1" applyBorder="1" applyAlignment="1">
      <alignment horizontal="left" vertical="center" wrapText="1"/>
    </xf>
    <xf numFmtId="177" fontId="2" fillId="0" borderId="3" xfId="64" applyNumberFormat="1" applyFont="1" applyFill="1" applyBorder="1" applyAlignment="1">
      <alignment vertical="center"/>
    </xf>
    <xf numFmtId="177" fontId="2" fillId="0" borderId="3" xfId="53" applyNumberFormat="1" applyFont="1" applyFill="1" applyBorder="1" applyAlignment="1">
      <alignment vertical="center"/>
    </xf>
    <xf numFmtId="178" fontId="2" fillId="0" borderId="3" xfId="52" applyNumberFormat="1" applyFont="1" applyFill="1" applyBorder="1" applyAlignment="1">
      <alignment vertical="center"/>
    </xf>
    <xf numFmtId="0" fontId="2" fillId="0" borderId="3" xfId="52" applyFont="1" applyFill="1" applyBorder="1" applyAlignment="1">
      <alignment vertical="center"/>
    </xf>
    <xf numFmtId="0" fontId="4" fillId="0" borderId="3" xfId="52" applyFont="1" applyFill="1" applyBorder="1" applyAlignment="1">
      <alignment vertical="center"/>
    </xf>
    <xf numFmtId="177" fontId="4" fillId="0" borderId="3" xfId="53" applyNumberFormat="1" applyFont="1" applyFill="1" applyBorder="1" applyAlignment="1">
      <alignment vertical="center"/>
    </xf>
    <xf numFmtId="178" fontId="4" fillId="0" borderId="3" xfId="54" applyNumberFormat="1" applyFont="1" applyFill="1" applyBorder="1">
      <alignment vertical="center"/>
    </xf>
    <xf numFmtId="0" fontId="2" fillId="0" borderId="3" xfId="52" applyNumberFormat="1" applyFont="1" applyFill="1" applyBorder="1" applyAlignment="1">
      <alignment vertical="center"/>
    </xf>
    <xf numFmtId="0" fontId="1" fillId="0" borderId="3" xfId="54" applyFont="1" applyFill="1" applyBorder="1" applyAlignment="1">
      <alignment horizontal="center" vertical="center"/>
    </xf>
    <xf numFmtId="177" fontId="1" fillId="0" borderId="3" xfId="52" applyNumberFormat="1" applyFont="1" applyFill="1" applyBorder="1" applyAlignment="1">
      <alignment vertical="center"/>
    </xf>
    <xf numFmtId="177" fontId="1" fillId="0" borderId="3" xfId="53" applyNumberFormat="1" applyFont="1" applyFill="1" applyBorder="1" applyAlignment="1">
      <alignment vertical="center"/>
    </xf>
    <xf numFmtId="178" fontId="1" fillId="0" borderId="3" xfId="52" applyNumberFormat="1" applyFont="1" applyFill="1" applyBorder="1" applyAlignment="1">
      <alignment vertical="center"/>
    </xf>
    <xf numFmtId="0" fontId="6" fillId="0" borderId="0" xfId="52" applyFont="1"/>
    <xf numFmtId="0" fontId="7" fillId="0" borderId="0" xfId="54" applyFont="1" applyAlignment="1">
      <alignment horizontal="center" vertical="center"/>
    </xf>
    <xf numFmtId="0" fontId="1" fillId="0" borderId="2" xfId="54" applyFont="1" applyBorder="1" applyAlignment="1">
      <alignment horizontal="center" vertical="center"/>
    </xf>
    <xf numFmtId="0" fontId="1" fillId="0" borderId="2" xfId="54" applyFont="1" applyBorder="1" applyAlignment="1">
      <alignment horizontal="center" vertical="center" wrapText="1"/>
    </xf>
    <xf numFmtId="177" fontId="2" fillId="0" borderId="3" xfId="64" applyNumberFormat="1" applyFont="1" applyBorder="1" applyAlignment="1">
      <alignment vertical="center"/>
    </xf>
    <xf numFmtId="0" fontId="4" fillId="0" borderId="3" xfId="54" applyFont="1" applyBorder="1">
      <alignment vertical="center"/>
    </xf>
    <xf numFmtId="177" fontId="4" fillId="0" borderId="3" xfId="53" applyNumberFormat="1" applyFont="1" applyBorder="1" applyAlignment="1">
      <alignment vertical="center"/>
    </xf>
    <xf numFmtId="0" fontId="1" fillId="0" borderId="3" xfId="54" applyFont="1" applyBorder="1" applyAlignment="1">
      <alignment horizontal="center" vertical="center"/>
    </xf>
    <xf numFmtId="177" fontId="1" fillId="0" borderId="3" xfId="53" applyNumberFormat="1" applyFont="1" applyBorder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0" xfId="54" applyNumberFormat="1" applyFont="1">
      <alignment vertical="center"/>
    </xf>
    <xf numFmtId="0" fontId="7" fillId="0" borderId="0" xfId="52" applyFont="1" applyAlignment="1">
      <alignment horizontal="center" vertical="center"/>
    </xf>
    <xf numFmtId="0" fontId="7" fillId="0" borderId="0" xfId="52" applyNumberFormat="1" applyFont="1" applyAlignment="1">
      <alignment horizontal="center" vertical="center"/>
    </xf>
    <xf numFmtId="0" fontId="4" fillId="0" borderId="1" xfId="54" applyNumberFormat="1" applyFont="1" applyBorder="1" applyAlignment="1">
      <alignment horizontal="right" vertical="center"/>
    </xf>
    <xf numFmtId="0" fontId="1" fillId="0" borderId="2" xfId="54" applyNumberFormat="1" applyFont="1" applyBorder="1" applyAlignment="1">
      <alignment horizontal="center" vertical="center" wrapText="1"/>
    </xf>
    <xf numFmtId="0" fontId="1" fillId="0" borderId="3" xfId="53" applyNumberFormat="1" applyFont="1" applyBorder="1" applyAlignment="1">
      <alignment vertic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2" fillId="0" borderId="0" xfId="52" applyFont="1"/>
    <xf numFmtId="0" fontId="2" fillId="0" borderId="1" xfId="52" applyFont="1" applyBorder="1" applyAlignment="1">
      <alignment horizontal="right"/>
    </xf>
    <xf numFmtId="0" fontId="1" fillId="0" borderId="3" xfId="52" applyFont="1" applyFill="1" applyBorder="1" applyAlignment="1">
      <alignment horizontal="center" vertical="center" wrapText="1"/>
    </xf>
    <xf numFmtId="49" fontId="2" fillId="0" borderId="3" xfId="63" applyNumberFormat="1" applyFont="1" applyFill="1" applyBorder="1" applyAlignment="1" applyProtection="1">
      <alignment horizontal="left" vertical="center" wrapText="1"/>
    </xf>
    <xf numFmtId="3" fontId="8" fillId="0" borderId="3" xfId="52" applyNumberFormat="1" applyFont="1" applyFill="1" applyBorder="1" applyAlignment="1">
      <alignment horizontal="right" vertical="center"/>
    </xf>
    <xf numFmtId="3" fontId="2" fillId="0" borderId="3" xfId="63" applyNumberFormat="1" applyFont="1" applyFill="1" applyBorder="1" applyAlignment="1">
      <alignment horizontal="right" vertical="center"/>
    </xf>
    <xf numFmtId="0" fontId="8" fillId="0" borderId="3" xfId="61" applyBorder="1">
      <alignment vertical="center"/>
    </xf>
    <xf numFmtId="0" fontId="2" fillId="0" borderId="3" xfId="60" applyFont="1" applyFill="1" applyBorder="1" applyAlignment="1">
      <alignment horizontal="right" vertical="center"/>
    </xf>
    <xf numFmtId="179" fontId="2" fillId="0" borderId="3" xfId="52" applyNumberFormat="1" applyFont="1" applyFill="1" applyBorder="1" applyAlignment="1">
      <alignment vertical="center"/>
    </xf>
    <xf numFmtId="178" fontId="4" fillId="0" borderId="0" xfId="0" applyNumberFormat="1" applyFont="1" applyFill="1" applyAlignment="1"/>
    <xf numFmtId="0" fontId="1" fillId="0" borderId="3" xfId="52" applyFont="1" applyFill="1" applyBorder="1" applyAlignment="1">
      <alignment horizontal="center" vertical="center"/>
    </xf>
    <xf numFmtId="0" fontId="1" fillId="0" borderId="3" xfId="52" applyFont="1" applyFill="1" applyBorder="1" applyAlignment="1">
      <alignment vertical="center"/>
    </xf>
    <xf numFmtId="179" fontId="1" fillId="0" borderId="3" xfId="52" applyNumberFormat="1" applyFont="1" applyFill="1" applyBorder="1" applyAlignment="1">
      <alignment vertical="center"/>
    </xf>
    <xf numFmtId="0" fontId="4" fillId="0" borderId="0" xfId="0" applyFont="1" applyFill="1" applyAlignment="1">
      <alignment wrapText="1"/>
    </xf>
    <xf numFmtId="0" fontId="6" fillId="0" borderId="0" xfId="52" applyFont="1" applyAlignment="1">
      <alignment vertical="center" wrapText="1"/>
    </xf>
    <xf numFmtId="0" fontId="2" fillId="0" borderId="0" xfId="52" applyFont="1" applyAlignment="1">
      <alignment vertical="center"/>
    </xf>
    <xf numFmtId="0" fontId="7" fillId="0" borderId="0" xfId="52" applyFont="1" applyAlignment="1">
      <alignment horizontal="center" vertical="center" wrapText="1"/>
    </xf>
    <xf numFmtId="0" fontId="2" fillId="0" borderId="0" xfId="52" applyFont="1" applyAlignment="1">
      <alignment vertical="center" wrapText="1"/>
    </xf>
    <xf numFmtId="0" fontId="2" fillId="0" borderId="1" xfId="52" applyFont="1" applyBorder="1" applyAlignment="1">
      <alignment horizontal="right" vertical="center"/>
    </xf>
    <xf numFmtId="0" fontId="1" fillId="0" borderId="3" xfId="52" applyFont="1" applyBorder="1" applyAlignment="1">
      <alignment horizontal="center" vertical="center" wrapText="1"/>
    </xf>
    <xf numFmtId="0" fontId="2" fillId="0" borderId="3" xfId="52" applyFont="1" applyBorder="1" applyAlignment="1">
      <alignment vertical="center" wrapText="1"/>
    </xf>
    <xf numFmtId="0" fontId="2" fillId="0" borderId="3" xfId="52" applyFont="1" applyBorder="1" applyAlignment="1">
      <alignment vertical="center"/>
    </xf>
    <xf numFmtId="0" fontId="4" fillId="0" borderId="3" xfId="0" applyFont="1" applyBorder="1">
      <alignment vertical="center"/>
    </xf>
    <xf numFmtId="178" fontId="4" fillId="0" borderId="3" xfId="0" applyNumberFormat="1" applyFont="1" applyBorder="1">
      <alignment vertical="center"/>
    </xf>
    <xf numFmtId="0" fontId="2" fillId="0" borderId="4" xfId="0" applyNumberFormat="1" applyFont="1" applyFill="1" applyBorder="1" applyAlignment="1" applyProtection="1">
      <alignment vertical="center" wrapText="1"/>
    </xf>
    <xf numFmtId="0" fontId="1" fillId="0" borderId="3" xfId="52" applyFont="1" applyBorder="1" applyAlignment="1">
      <alignment vertical="center"/>
    </xf>
    <xf numFmtId="0" fontId="9" fillId="0" borderId="3" xfId="0" applyFont="1" applyBorder="1">
      <alignment vertical="center"/>
    </xf>
    <xf numFmtId="178" fontId="9" fillId="0" borderId="3" xfId="0" applyNumberFormat="1" applyFont="1" applyBorder="1">
      <alignment vertical="center"/>
    </xf>
    <xf numFmtId="0" fontId="2" fillId="0" borderId="0" xfId="52" applyFont="1" applyFill="1"/>
    <xf numFmtId="0" fontId="6" fillId="0" borderId="0" xfId="52" applyFont="1" applyFill="1"/>
    <xf numFmtId="0" fontId="7" fillId="0" borderId="0" xfId="52" applyFont="1" applyFill="1" applyAlignment="1">
      <alignment horizontal="center"/>
    </xf>
    <xf numFmtId="0" fontId="2" fillId="0" borderId="0" xfId="52" applyFont="1" applyFill="1" applyAlignment="1">
      <alignment horizontal="right" vertical="center"/>
    </xf>
    <xf numFmtId="0" fontId="1" fillId="0" borderId="5" xfId="52" applyFont="1" applyFill="1" applyBorder="1" applyAlignment="1">
      <alignment horizontal="center" vertical="center" wrapText="1"/>
    </xf>
    <xf numFmtId="0" fontId="2" fillId="0" borderId="6" xfId="51" applyFont="1" applyFill="1" applyBorder="1" applyAlignment="1">
      <alignment horizontal="left" vertical="center" wrapText="1"/>
    </xf>
    <xf numFmtId="0" fontId="2" fillId="0" borderId="3" xfId="51" applyFont="1" applyFill="1" applyBorder="1" applyAlignment="1">
      <alignment horizontal="right" vertical="center"/>
    </xf>
    <xf numFmtId="178" fontId="2" fillId="0" borderId="3" xfId="51" applyNumberFormat="1" applyFont="1" applyFill="1" applyBorder="1" applyAlignment="1">
      <alignment horizontal="right" vertical="center"/>
    </xf>
    <xf numFmtId="178" fontId="2" fillId="0" borderId="7" xfId="51" applyNumberFormat="1" applyFont="1" applyFill="1" applyBorder="1" applyAlignment="1">
      <alignment horizontal="right" vertical="center"/>
    </xf>
    <xf numFmtId="178" fontId="2" fillId="0" borderId="0" xfId="52" applyNumberFormat="1" applyFont="1"/>
    <xf numFmtId="0" fontId="2" fillId="0" borderId="6" xfId="51" applyFont="1" applyFill="1" applyBorder="1" applyAlignment="1">
      <alignment horizontal="left" vertical="center"/>
    </xf>
    <xf numFmtId="0" fontId="1" fillId="0" borderId="6" xfId="51" applyFont="1" applyFill="1" applyBorder="1" applyAlignment="1">
      <alignment horizontal="left" vertical="center"/>
    </xf>
    <xf numFmtId="0" fontId="1" fillId="0" borderId="3" xfId="51" applyFont="1" applyFill="1" applyBorder="1" applyAlignment="1">
      <alignment horizontal="right" vertical="center"/>
    </xf>
    <xf numFmtId="178" fontId="1" fillId="0" borderId="3" xfId="51" applyNumberFormat="1" applyFont="1" applyFill="1" applyBorder="1" applyAlignment="1">
      <alignment horizontal="right" vertical="center"/>
    </xf>
    <xf numFmtId="178" fontId="1" fillId="0" borderId="7" xfId="51" applyNumberFormat="1" applyFont="1" applyFill="1" applyBorder="1" applyAlignment="1">
      <alignment horizontal="right" vertical="center"/>
    </xf>
    <xf numFmtId="0" fontId="2" fillId="0" borderId="0" xfId="52" applyFont="1" applyFill="1" applyBorder="1" applyAlignment="1">
      <alignment horizontal="left" vertical="center" wrapText="1"/>
    </xf>
    <xf numFmtId="0" fontId="2" fillId="0" borderId="0" xfId="52" applyFont="1" applyFill="1" applyBorder="1"/>
    <xf numFmtId="0" fontId="7" fillId="0" borderId="0" xfId="52" applyFont="1" applyBorder="1" applyAlignment="1">
      <alignment horizontal="center" vertical="center"/>
    </xf>
    <xf numFmtId="0" fontId="2" fillId="0" borderId="0" xfId="52" applyFont="1" applyBorder="1" applyAlignment="1">
      <alignment horizontal="center" vertical="center"/>
    </xf>
    <xf numFmtId="0" fontId="2" fillId="2" borderId="0" xfId="62" applyFont="1" applyFill="1" applyBorder="1" applyAlignment="1">
      <alignment horizontal="right" vertical="center"/>
    </xf>
    <xf numFmtId="0" fontId="1" fillId="2" borderId="3" xfId="62" applyFont="1" applyFill="1" applyBorder="1" applyAlignment="1">
      <alignment horizontal="center" vertical="center"/>
    </xf>
    <xf numFmtId="0" fontId="1" fillId="2" borderId="3" xfId="62" applyFont="1" applyFill="1" applyBorder="1" applyAlignment="1">
      <alignment horizontal="center" vertical="center" wrapText="1"/>
    </xf>
    <xf numFmtId="0" fontId="1" fillId="2" borderId="3" xfId="62" applyFont="1" applyFill="1" applyBorder="1" applyAlignment="1">
      <alignment horizontal="left" vertical="center"/>
    </xf>
    <xf numFmtId="0" fontId="1" fillId="2" borderId="3" xfId="62" applyFont="1" applyFill="1" applyBorder="1" applyAlignment="1">
      <alignment horizontal="right" vertical="center"/>
    </xf>
    <xf numFmtId="180" fontId="1" fillId="2" borderId="3" xfId="62" applyNumberFormat="1" applyFont="1" applyFill="1" applyBorder="1" applyAlignment="1">
      <alignment horizontal="right" vertical="center"/>
    </xf>
    <xf numFmtId="178" fontId="1" fillId="2" borderId="3" xfId="62" applyNumberFormat="1" applyFont="1" applyFill="1" applyBorder="1" applyAlignment="1">
      <alignment horizontal="right" vertical="center"/>
    </xf>
    <xf numFmtId="0" fontId="2" fillId="2" borderId="3" xfId="62" applyFont="1" applyFill="1" applyBorder="1" applyAlignment="1">
      <alignment horizontal="left" vertical="center"/>
    </xf>
    <xf numFmtId="0" fontId="2" fillId="2" borderId="3" xfId="62" applyFont="1" applyFill="1" applyBorder="1" applyAlignment="1">
      <alignment horizontal="right" vertical="center"/>
    </xf>
    <xf numFmtId="180" fontId="2" fillId="2" borderId="3" xfId="62" applyNumberFormat="1" applyFont="1" applyFill="1" applyBorder="1" applyAlignment="1">
      <alignment horizontal="right" vertical="center"/>
    </xf>
    <xf numFmtId="178" fontId="2" fillId="2" borderId="3" xfId="62" applyNumberFormat="1" applyFont="1" applyFill="1" applyBorder="1" applyAlignment="1">
      <alignment horizontal="right" vertical="center"/>
    </xf>
    <xf numFmtId="0" fontId="1" fillId="2" borderId="3" xfId="62" applyFont="1" applyFill="1" applyBorder="1" applyAlignment="1">
      <alignment vertical="top" wrapText="1"/>
    </xf>
    <xf numFmtId="0" fontId="2" fillId="2" borderId="3" xfId="62" applyFont="1" applyFill="1" applyBorder="1" applyAlignment="1">
      <alignment horizontal="left" vertical="center" wrapText="1"/>
    </xf>
    <xf numFmtId="3" fontId="2" fillId="2" borderId="3" xfId="55" applyNumberFormat="1" applyFont="1" applyFill="1" applyBorder="1" applyAlignment="1" applyProtection="1">
      <alignment vertical="center"/>
    </xf>
    <xf numFmtId="0" fontId="2" fillId="0" borderId="0" xfId="52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2" fillId="0" borderId="3" xfId="52" applyFont="1" applyBorder="1" applyAlignment="1">
      <alignment horizontal="center" vertical="center"/>
    </xf>
    <xf numFmtId="0" fontId="2" fillId="0" borderId="3" xfId="5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54" applyFont="1" applyFill="1" applyBorder="1" applyAlignment="1">
      <alignment vertical="center"/>
    </xf>
    <xf numFmtId="0" fontId="8" fillId="0" borderId="0" xfId="54" applyFill="1" applyBorder="1" applyAlignment="1">
      <alignment horizontal="center" vertical="center"/>
    </xf>
    <xf numFmtId="0" fontId="10" fillId="0" borderId="0" xfId="54" applyFont="1" applyFill="1" applyBorder="1" applyAlignment="1">
      <alignment horizontal="center" vertical="center"/>
    </xf>
    <xf numFmtId="0" fontId="8" fillId="0" borderId="0" xfId="54" applyFill="1" applyBorder="1" applyAlignment="1">
      <alignment vertical="center"/>
    </xf>
    <xf numFmtId="0" fontId="8" fillId="0" borderId="1" xfId="54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 wrapText="1"/>
    </xf>
    <xf numFmtId="176" fontId="12" fillId="0" borderId="3" xfId="52" applyNumberFormat="1" applyFont="1" applyFill="1" applyBorder="1" applyAlignment="1">
      <alignment horizontal="left" vertical="center" wrapText="1"/>
    </xf>
    <xf numFmtId="177" fontId="8" fillId="0" borderId="3" xfId="50" applyNumberFormat="1" applyFont="1" applyBorder="1" applyAlignment="1">
      <alignment horizontal="right" vertical="center"/>
    </xf>
    <xf numFmtId="181" fontId="8" fillId="0" borderId="3" xfId="0" applyNumberFormat="1" applyFont="1" applyFill="1" applyBorder="1" applyAlignment="1">
      <alignment horizontal="right" vertical="center"/>
    </xf>
    <xf numFmtId="182" fontId="8" fillId="0" borderId="3" xfId="0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>
      <alignment horizontal="right" vertical="center"/>
    </xf>
    <xf numFmtId="176" fontId="8" fillId="0" borderId="3" xfId="52" applyNumberFormat="1" applyFont="1" applyFill="1" applyBorder="1" applyAlignment="1">
      <alignment horizontal="left" vertical="center" wrapText="1"/>
    </xf>
    <xf numFmtId="0" fontId="11" fillId="0" borderId="3" xfId="54" applyFont="1" applyFill="1" applyBorder="1" applyAlignment="1">
      <alignment horizontal="center" vertical="center"/>
    </xf>
    <xf numFmtId="177" fontId="11" fillId="0" borderId="3" xfId="50" applyNumberFormat="1" applyFont="1" applyBorder="1" applyAlignment="1">
      <alignment horizontal="right" vertical="center"/>
    </xf>
    <xf numFmtId="181" fontId="11" fillId="0" borderId="3" xfId="0" applyNumberFormat="1" applyFont="1" applyFill="1" applyBorder="1" applyAlignment="1">
      <alignment horizontal="right" vertical="center"/>
    </xf>
    <xf numFmtId="178" fontId="11" fillId="0" borderId="3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2" xfId="54" applyFont="1" applyFill="1" applyBorder="1" applyAlignment="1">
      <alignment horizontal="center" vertical="center"/>
    </xf>
    <xf numFmtId="177" fontId="8" fillId="0" borderId="3" xfId="50" applyNumberFormat="1" applyFont="1" applyBorder="1" applyAlignment="1">
      <alignment horizontal="center" vertical="center"/>
    </xf>
    <xf numFmtId="177" fontId="8" fillId="0" borderId="3" xfId="50" applyNumberFormat="1" applyFont="1" applyFill="1" applyBorder="1" applyAlignment="1">
      <alignment horizontal="center" vertical="center"/>
    </xf>
    <xf numFmtId="181" fontId="8" fillId="0" borderId="3" xfId="0" applyNumberFormat="1" applyFont="1" applyFill="1" applyBorder="1" applyAlignment="1">
      <alignment horizontal="center" vertical="center"/>
    </xf>
    <xf numFmtId="178" fontId="8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7" fontId="11" fillId="0" borderId="3" xfId="50" applyNumberFormat="1" applyFont="1" applyBorder="1" applyAlignment="1">
      <alignment horizontal="center" vertical="center"/>
    </xf>
    <xf numFmtId="177" fontId="11" fillId="0" borderId="3" xfId="50" applyNumberFormat="1" applyFont="1" applyFill="1" applyBorder="1" applyAlignment="1">
      <alignment horizontal="center" vertical="center"/>
    </xf>
    <xf numFmtId="181" fontId="11" fillId="0" borderId="3" xfId="0" applyNumberFormat="1" applyFont="1" applyFill="1" applyBorder="1" applyAlignment="1">
      <alignment horizontal="center" vertical="center"/>
    </xf>
    <xf numFmtId="178" fontId="11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8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/>
    </xf>
    <xf numFmtId="49" fontId="8" fillId="0" borderId="3" xfId="52" applyNumberFormat="1" applyFont="1" applyFill="1" applyBorder="1" applyAlignment="1" applyProtection="1">
      <alignment horizontal="left" vertical="center" wrapText="1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8" fillId="0" borderId="0" xfId="61">
      <alignment vertical="center"/>
    </xf>
    <xf numFmtId="0" fontId="10" fillId="0" borderId="0" xfId="59" applyNumberFormat="1" applyFont="1" applyFill="1" applyBorder="1" applyAlignment="1" applyProtection="1">
      <alignment horizontal="center" vertical="center"/>
    </xf>
    <xf numFmtId="0" fontId="13" fillId="0" borderId="0" xfId="59" applyNumberFormat="1" applyFont="1" applyFill="1" applyBorder="1" applyAlignment="1" applyProtection="1">
      <alignment horizontal="right" vertical="center"/>
    </xf>
    <xf numFmtId="0" fontId="11" fillId="0" borderId="2" xfId="52" applyNumberFormat="1" applyFont="1" applyFill="1" applyBorder="1" applyAlignment="1" applyProtection="1">
      <alignment horizontal="center" vertical="center"/>
    </xf>
    <xf numFmtId="0" fontId="11" fillId="0" borderId="3" xfId="52" applyNumberFormat="1" applyFont="1" applyFill="1" applyBorder="1" applyAlignment="1" applyProtection="1">
      <alignment horizontal="center" vertical="center"/>
    </xf>
    <xf numFmtId="0" fontId="11" fillId="0" borderId="4" xfId="52" applyNumberFormat="1" applyFont="1" applyFill="1" applyBorder="1" applyAlignment="1" applyProtection="1">
      <alignment horizontal="left" vertical="center"/>
    </xf>
    <xf numFmtId="3" fontId="11" fillId="0" borderId="3" xfId="52" applyNumberFormat="1" applyFont="1" applyFill="1" applyBorder="1" applyAlignment="1" applyProtection="1">
      <alignment horizontal="right" vertical="center"/>
    </xf>
    <xf numFmtId="0" fontId="11" fillId="0" borderId="8" xfId="52" applyNumberFormat="1" applyFont="1" applyFill="1" applyBorder="1" applyAlignment="1" applyProtection="1">
      <alignment horizontal="left" vertical="center"/>
    </xf>
    <xf numFmtId="0" fontId="8" fillId="0" borderId="4" xfId="52" applyNumberFormat="1" applyFont="1" applyFill="1" applyBorder="1" applyAlignment="1" applyProtection="1">
      <alignment horizontal="left" vertical="center" indent="1"/>
    </xf>
    <xf numFmtId="0" fontId="8" fillId="0" borderId="4" xfId="52" applyNumberFormat="1" applyFont="1" applyFill="1" applyBorder="1" applyAlignment="1" applyProtection="1">
      <alignment horizontal="left" vertical="center"/>
    </xf>
    <xf numFmtId="3" fontId="8" fillId="0" borderId="3" xfId="52" applyNumberFormat="1" applyFont="1" applyFill="1" applyBorder="1" applyAlignment="1" applyProtection="1">
      <alignment horizontal="right" vertical="center"/>
    </xf>
    <xf numFmtId="0" fontId="8" fillId="0" borderId="8" xfId="52" applyNumberFormat="1" applyFont="1" applyFill="1" applyBorder="1" applyAlignment="1" applyProtection="1">
      <alignment horizontal="left" vertical="center" indent="1"/>
    </xf>
    <xf numFmtId="0" fontId="8" fillId="0" borderId="3" xfId="60" applyFont="1" applyFill="1" applyBorder="1" applyAlignment="1">
      <alignment horizontal="right" vertical="center"/>
    </xf>
    <xf numFmtId="3" fontId="11" fillId="0" borderId="8" xfId="52" applyNumberFormat="1" applyFont="1" applyFill="1" applyBorder="1" applyAlignment="1" applyProtection="1">
      <alignment horizontal="left" vertical="center"/>
    </xf>
    <xf numFmtId="3" fontId="8" fillId="0" borderId="8" xfId="52" applyNumberFormat="1" applyFont="1" applyFill="1" applyBorder="1" applyAlignment="1" applyProtection="1">
      <alignment horizontal="left" vertical="center"/>
    </xf>
    <xf numFmtId="0" fontId="11" fillId="0" borderId="4" xfId="52" applyNumberFormat="1" applyFont="1" applyFill="1" applyBorder="1" applyAlignment="1" applyProtection="1">
      <alignment horizontal="center" vertical="center"/>
    </xf>
    <xf numFmtId="0" fontId="11" fillId="0" borderId="8" xfId="52" applyNumberFormat="1" applyFont="1" applyFill="1" applyBorder="1" applyAlignment="1" applyProtection="1">
      <alignment horizontal="center" vertical="center"/>
    </xf>
    <xf numFmtId="3" fontId="8" fillId="0" borderId="0" xfId="54" applyNumberFormat="1" applyFill="1" applyBorder="1" applyAlignment="1">
      <alignment vertical="center"/>
    </xf>
    <xf numFmtId="0" fontId="8" fillId="0" borderId="0" xfId="54" applyNumberFormat="1" applyFill="1" applyBorder="1" applyAlignment="1">
      <alignment vertical="center"/>
    </xf>
    <xf numFmtId="0" fontId="10" fillId="0" borderId="0" xfId="54" applyNumberFormat="1" applyFont="1" applyFill="1" applyBorder="1" applyAlignment="1">
      <alignment horizontal="center" vertical="center"/>
    </xf>
    <xf numFmtId="0" fontId="14" fillId="0" borderId="0" xfId="60" applyFont="1" applyFill="1">
      <alignment vertical="center"/>
    </xf>
    <xf numFmtId="176" fontId="14" fillId="0" borderId="0" xfId="60" applyNumberFormat="1" applyFont="1" applyFill="1" applyAlignment="1">
      <alignment horizontal="center" vertical="center"/>
    </xf>
    <xf numFmtId="0" fontId="8" fillId="0" borderId="1" xfId="54" applyFont="1" applyFill="1" applyBorder="1" applyAlignment="1">
      <alignment horizontal="right" vertical="center"/>
    </xf>
    <xf numFmtId="0" fontId="8" fillId="0" borderId="1" xfId="54" applyNumberFormat="1" applyFont="1" applyFill="1" applyBorder="1" applyAlignment="1">
      <alignment horizontal="right" vertical="center"/>
    </xf>
    <xf numFmtId="0" fontId="11" fillId="0" borderId="3" xfId="52" applyFont="1" applyFill="1" applyBorder="1" applyAlignment="1">
      <alignment horizontal="center" vertical="center" wrapText="1"/>
    </xf>
    <xf numFmtId="0" fontId="11" fillId="0" borderId="3" xfId="52" applyNumberFormat="1" applyFont="1" applyFill="1" applyBorder="1" applyAlignment="1">
      <alignment horizontal="center" vertical="center" wrapText="1"/>
    </xf>
    <xf numFmtId="49" fontId="8" fillId="0" borderId="3" xfId="63" applyNumberFormat="1" applyFont="1" applyFill="1" applyBorder="1" applyAlignment="1" applyProtection="1">
      <alignment horizontal="left" vertical="center" wrapText="1"/>
    </xf>
    <xf numFmtId="0" fontId="8" fillId="0" borderId="3" xfId="52" applyNumberFormat="1" applyFont="1" applyFill="1" applyBorder="1" applyAlignment="1">
      <alignment horizontal="center" vertical="center"/>
    </xf>
    <xf numFmtId="0" fontId="8" fillId="0" borderId="3" xfId="52" applyNumberFormat="1" applyFont="1" applyFill="1" applyBorder="1" applyAlignment="1">
      <alignment horizontal="right" vertical="center"/>
    </xf>
    <xf numFmtId="0" fontId="8" fillId="0" borderId="3" xfId="0" applyNumberFormat="1" applyFont="1" applyFill="1" applyBorder="1" applyAlignment="1">
      <alignment vertical="center"/>
    </xf>
    <xf numFmtId="182" fontId="8" fillId="0" borderId="3" xfId="0" applyNumberFormat="1" applyFont="1" applyFill="1" applyBorder="1" applyAlignment="1">
      <alignment vertical="center"/>
    </xf>
    <xf numFmtId="0" fontId="11" fillId="0" borderId="3" xfId="52" applyFont="1" applyFill="1" applyBorder="1" applyAlignment="1">
      <alignment horizontal="center" vertical="center"/>
    </xf>
    <xf numFmtId="3" fontId="11" fillId="0" borderId="3" xfId="60" applyNumberFormat="1" applyFont="1" applyFill="1" applyBorder="1" applyAlignment="1">
      <alignment horizontal="center" vertical="center"/>
    </xf>
    <xf numFmtId="3" fontId="11" fillId="0" borderId="3" xfId="60" applyNumberFormat="1" applyFont="1" applyFill="1" applyBorder="1" applyAlignment="1">
      <alignment horizontal="right" vertical="center"/>
    </xf>
    <xf numFmtId="182" fontId="11" fillId="0" borderId="3" xfId="0" applyNumberFormat="1" applyFont="1" applyFill="1" applyBorder="1" applyAlignment="1">
      <alignment vertical="center"/>
    </xf>
    <xf numFmtId="0" fontId="15" fillId="0" borderId="0" xfId="54" applyFont="1" applyFill="1" applyBorder="1" applyAlignment="1">
      <alignment horizontal="center" vertical="center"/>
    </xf>
    <xf numFmtId="3" fontId="11" fillId="0" borderId="3" xfId="52" applyNumberFormat="1" applyFont="1" applyFill="1" applyBorder="1" applyAlignment="1">
      <alignment horizontal="center" vertical="center"/>
    </xf>
    <xf numFmtId="3" fontId="8" fillId="0" borderId="3" xfId="52" applyNumberFormat="1" applyFont="1" applyFill="1" applyBorder="1" applyAlignment="1">
      <alignment horizontal="center" vertical="center"/>
    </xf>
    <xf numFmtId="183" fontId="8" fillId="0" borderId="3" xfId="52" applyNumberFormat="1" applyFont="1" applyFill="1" applyBorder="1" applyAlignment="1">
      <alignment horizontal="center" vertical="center"/>
    </xf>
    <xf numFmtId="183" fontId="11" fillId="0" borderId="3" xfId="52" applyNumberFormat="1" applyFont="1" applyFill="1" applyBorder="1" applyAlignment="1">
      <alignment horizontal="center" vertical="center"/>
    </xf>
    <xf numFmtId="0" fontId="11" fillId="0" borderId="3" xfId="60" applyFont="1" applyFill="1" applyBorder="1" applyAlignment="1">
      <alignment horizontal="center" vertical="center"/>
    </xf>
    <xf numFmtId="0" fontId="16" fillId="0" borderId="0" xfId="59" applyNumberFormat="1" applyFont="1" applyFill="1" applyAlignment="1" applyProtection="1">
      <alignment horizontal="center" vertical="center"/>
    </xf>
    <xf numFmtId="0" fontId="13" fillId="0" borderId="1" xfId="59" applyNumberFormat="1" applyFont="1" applyFill="1" applyBorder="1" applyAlignment="1" applyProtection="1">
      <alignment horizontal="right" vertical="center"/>
    </xf>
    <xf numFmtId="3" fontId="11" fillId="0" borderId="3" xfId="52" applyNumberFormat="1" applyFont="1" applyFill="1" applyBorder="1" applyAlignment="1" applyProtection="1">
      <alignment horizontal="center" vertical="center"/>
    </xf>
    <xf numFmtId="3" fontId="8" fillId="0" borderId="3" xfId="52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>
      <alignment horizontal="center"/>
    </xf>
    <xf numFmtId="184" fontId="11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 indent="1"/>
    </xf>
    <xf numFmtId="184" fontId="8" fillId="0" borderId="3" xfId="0" applyNumberFormat="1" applyFont="1" applyFill="1" applyBorder="1" applyAlignment="1">
      <alignment vertical="center"/>
    </xf>
    <xf numFmtId="0" fontId="17" fillId="0" borderId="3" xfId="0" applyNumberFormat="1" applyFont="1" applyFill="1" applyBorder="1" applyAlignment="1" applyProtection="1">
      <alignment horizontal="left" vertical="center"/>
    </xf>
    <xf numFmtId="0" fontId="8" fillId="0" borderId="3" xfId="0" applyFont="1" applyFill="1" applyBorder="1" applyAlignment="1"/>
    <xf numFmtId="0" fontId="11" fillId="0" borderId="3" xfId="0" applyFont="1" applyFill="1" applyBorder="1" applyAlignment="1"/>
    <xf numFmtId="0" fontId="18" fillId="0" borderId="3" xfId="0" applyNumberFormat="1" applyFont="1" applyFill="1" applyBorder="1" applyAlignment="1" applyProtection="1">
      <alignment horizontal="left" vertical="center"/>
    </xf>
    <xf numFmtId="0" fontId="8" fillId="0" borderId="0" xfId="0" applyFont="1" applyAlignment="1"/>
    <xf numFmtId="0" fontId="19" fillId="0" borderId="0" xfId="0" applyFont="1" applyFill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3" fontId="8" fillId="0" borderId="3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horizontal="left" vertical="center"/>
    </xf>
    <xf numFmtId="0" fontId="8" fillId="0" borderId="3" xfId="0" applyNumberFormat="1" applyFont="1" applyFill="1" applyBorder="1" applyAlignment="1" applyProtection="1">
      <alignment horizontal="left" vertical="center"/>
    </xf>
    <xf numFmtId="3" fontId="8" fillId="0" borderId="2" xfId="0" applyNumberFormat="1" applyFont="1" applyFill="1" applyBorder="1" applyAlignment="1" applyProtection="1">
      <alignment horizontal="right" vertical="center"/>
    </xf>
    <xf numFmtId="0" fontId="8" fillId="0" borderId="4" xfId="0" applyNumberFormat="1" applyFont="1" applyFill="1" applyBorder="1" applyAlignment="1" applyProtection="1">
      <alignment horizontal="left" vertical="center"/>
    </xf>
    <xf numFmtId="3" fontId="8" fillId="0" borderId="9" xfId="0" applyNumberFormat="1" applyFont="1" applyFill="1" applyBorder="1" applyAlignment="1" applyProtection="1">
      <alignment horizontal="right" vertical="center"/>
    </xf>
    <xf numFmtId="0" fontId="11" fillId="0" borderId="3" xfId="0" applyNumberFormat="1" applyFont="1" applyFill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0" fontId="20" fillId="0" borderId="0" xfId="0" applyFont="1" applyFill="1" applyBorder="1" applyAlignment="1"/>
    <xf numFmtId="0" fontId="21" fillId="0" borderId="0" xfId="0" applyFont="1" applyFill="1" applyBorder="1" applyAlignment="1"/>
    <xf numFmtId="0" fontId="22" fillId="0" borderId="0" xfId="59" applyNumberFormat="1" applyFont="1" applyFill="1" applyAlignment="1" applyProtection="1">
      <alignment horizontal="center" vertical="center"/>
    </xf>
    <xf numFmtId="0" fontId="23" fillId="0" borderId="0" xfId="59" applyNumberFormat="1" applyFont="1" applyFill="1" applyAlignment="1" applyProtection="1">
      <alignment horizontal="right" vertical="center"/>
    </xf>
    <xf numFmtId="0" fontId="24" fillId="0" borderId="2" xfId="52" applyNumberFormat="1" applyFont="1" applyFill="1" applyBorder="1" applyAlignment="1" applyProtection="1">
      <alignment horizontal="center" vertical="center"/>
    </xf>
    <xf numFmtId="0" fontId="24" fillId="0" borderId="3" xfId="52" applyNumberFormat="1" applyFont="1" applyFill="1" applyBorder="1" applyAlignment="1" applyProtection="1">
      <alignment horizontal="center" vertical="center"/>
    </xf>
    <xf numFmtId="0" fontId="24" fillId="0" borderId="4" xfId="52" applyNumberFormat="1" applyFont="1" applyFill="1" applyBorder="1" applyAlignment="1" applyProtection="1">
      <alignment horizontal="left" vertical="center"/>
    </xf>
    <xf numFmtId="3" fontId="24" fillId="0" borderId="3" xfId="52" applyNumberFormat="1" applyFont="1" applyFill="1" applyBorder="1" applyAlignment="1" applyProtection="1">
      <alignment horizontal="right" vertical="center"/>
    </xf>
    <xf numFmtId="0" fontId="24" fillId="0" borderId="8" xfId="52" applyNumberFormat="1" applyFont="1" applyFill="1" applyBorder="1" applyAlignment="1" applyProtection="1">
      <alignment horizontal="left" vertical="center"/>
    </xf>
    <xf numFmtId="0" fontId="21" fillId="0" borderId="4" xfId="52" applyNumberFormat="1" applyFont="1" applyFill="1" applyBorder="1" applyAlignment="1" applyProtection="1">
      <alignment horizontal="left" vertical="center" indent="1"/>
    </xf>
    <xf numFmtId="0" fontId="21" fillId="0" borderId="3" xfId="0" applyNumberFormat="1" applyFont="1" applyFill="1" applyBorder="1" applyAlignment="1">
      <alignment horizontal="right" vertical="center"/>
    </xf>
    <xf numFmtId="3" fontId="21" fillId="0" borderId="3" xfId="52" applyNumberFormat="1" applyFont="1" applyFill="1" applyBorder="1" applyAlignment="1" applyProtection="1">
      <alignment horizontal="right" vertical="center"/>
    </xf>
    <xf numFmtId="3" fontId="24" fillId="0" borderId="4" xfId="52" applyNumberFormat="1" applyFont="1" applyFill="1" applyBorder="1" applyAlignment="1" applyProtection="1">
      <alignment horizontal="right" vertical="center"/>
    </xf>
    <xf numFmtId="0" fontId="21" fillId="0" borderId="3" xfId="0" applyFont="1" applyFill="1" applyBorder="1" applyAlignment="1"/>
    <xf numFmtId="0" fontId="21" fillId="0" borderId="8" xfId="52" applyNumberFormat="1" applyFont="1" applyFill="1" applyBorder="1" applyAlignment="1" applyProtection="1">
      <alignment horizontal="left" vertical="center" indent="1"/>
    </xf>
    <xf numFmtId="0" fontId="21" fillId="0" borderId="3" xfId="52" applyNumberFormat="1" applyFont="1" applyFill="1" applyBorder="1" applyAlignment="1" applyProtection="1">
      <alignment horizontal="left" vertical="center" indent="1"/>
    </xf>
    <xf numFmtId="184" fontId="21" fillId="0" borderId="3" xfId="52" applyNumberFormat="1" applyFont="1" applyFill="1" applyBorder="1" applyAlignment="1" applyProtection="1">
      <alignment horizontal="right" vertical="center"/>
    </xf>
    <xf numFmtId="0" fontId="24" fillId="0" borderId="8" xfId="52" applyNumberFormat="1" applyFont="1" applyFill="1" applyBorder="1" applyAlignment="1" applyProtection="1">
      <alignment vertical="center"/>
    </xf>
    <xf numFmtId="3" fontId="24" fillId="0" borderId="8" xfId="52" applyNumberFormat="1" applyFont="1" applyFill="1" applyBorder="1" applyAlignment="1" applyProtection="1">
      <alignment horizontal="left" vertical="center"/>
    </xf>
    <xf numFmtId="0" fontId="24" fillId="0" borderId="4" xfId="52" applyNumberFormat="1" applyFont="1" applyFill="1" applyBorder="1" applyAlignment="1" applyProtection="1">
      <alignment horizontal="center" vertical="center"/>
    </xf>
    <xf numFmtId="0" fontId="24" fillId="0" borderId="8" xfId="52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 wrapText="1"/>
    </xf>
    <xf numFmtId="184" fontId="21" fillId="0" borderId="5" xfId="0" applyNumberFormat="1" applyFont="1" applyFill="1" applyBorder="1" applyAlignment="1">
      <alignment horizontal="right" vertical="center"/>
    </xf>
    <xf numFmtId="178" fontId="21" fillId="0" borderId="3" xfId="0" applyNumberFormat="1" applyFont="1" applyFill="1" applyBorder="1" applyAlignment="1">
      <alignment horizontal="right" vertical="center"/>
    </xf>
    <xf numFmtId="0" fontId="21" fillId="3" borderId="3" xfId="0" applyFont="1" applyFill="1" applyBorder="1" applyAlignment="1">
      <alignment horizontal="left" vertical="center"/>
    </xf>
    <xf numFmtId="184" fontId="21" fillId="0" borderId="3" xfId="0" applyNumberFormat="1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left" vertical="center"/>
    </xf>
    <xf numFmtId="184" fontId="24" fillId="0" borderId="3" xfId="0" applyNumberFormat="1" applyFont="1" applyFill="1" applyBorder="1" applyAlignment="1">
      <alignment horizontal="right" vertical="center"/>
    </xf>
    <xf numFmtId="178" fontId="24" fillId="0" borderId="3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left" vertical="center" wrapText="1"/>
    </xf>
    <xf numFmtId="184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4" fillId="0" borderId="3" xfId="54" applyNumberFormat="1" applyFont="1" applyBorder="1" applyAlignment="1">
      <alignment horizontal="center" vertical="center" wrapText="1"/>
    </xf>
    <xf numFmtId="0" fontId="24" fillId="0" borderId="3" xfId="0" applyFont="1" applyFill="1" applyBorder="1" applyAlignment="1">
      <alignment vertical="center"/>
    </xf>
    <xf numFmtId="0" fontId="21" fillId="0" borderId="3" xfId="0" applyFont="1" applyFill="1" applyBorder="1" applyAlignment="1">
      <alignment vertical="center"/>
    </xf>
    <xf numFmtId="182" fontId="21" fillId="0" borderId="3" xfId="0" applyNumberFormat="1" applyFont="1" applyFill="1" applyBorder="1" applyAlignment="1">
      <alignment horizontal="right" vertical="center"/>
    </xf>
    <xf numFmtId="0" fontId="24" fillId="0" borderId="3" xfId="0" applyNumberFormat="1" applyFont="1" applyFill="1" applyBorder="1" applyAlignment="1">
      <alignment horizontal="right" vertical="center"/>
    </xf>
    <xf numFmtId="184" fontId="8" fillId="0" borderId="0" xfId="0" applyNumberFormat="1" applyFont="1" applyFill="1" applyBorder="1" applyAlignment="1">
      <alignment horizontal="center" vertical="center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79" xfId="49"/>
    <cellStyle name="千位分隔 4" xfId="50"/>
    <cellStyle name="常规 124" xfId="51"/>
    <cellStyle name="常规 10 11" xfId="52"/>
    <cellStyle name="千位分隔 4 4" xfId="53"/>
    <cellStyle name="常规_12-29日省政府常务会议材料附件" xfId="54"/>
    <cellStyle name="常规_3" xfId="55"/>
    <cellStyle name="常规 116" xfId="56"/>
    <cellStyle name="常规 117" xfId="57"/>
    <cellStyle name="常规 2" xfId="58"/>
    <cellStyle name="常规_Sheet1" xfId="59"/>
    <cellStyle name="常规_2007基金预算" xfId="60"/>
    <cellStyle name="常规_2015" xfId="61"/>
    <cellStyle name="常规 123" xfId="62"/>
    <cellStyle name="常规 10 11 4" xfId="63"/>
    <cellStyle name="千位分隔 4 5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workbookViewId="0">
      <pane ySplit="4" topLeftCell="A18" activePane="bottomLeft" state="frozen"/>
      <selection/>
      <selection pane="bottomLeft" activeCell="D4" sqref="D4"/>
    </sheetView>
  </sheetViews>
  <sheetFormatPr defaultColWidth="9.77777777777778" defaultRowHeight="15.6"/>
  <cols>
    <col min="1" max="1" width="38.1481481481481" style="133" customWidth="1"/>
    <col min="2" max="2" width="13.7037037037037" style="121" customWidth="1"/>
    <col min="3" max="3" width="12.5" style="121" customWidth="1"/>
    <col min="4" max="4" width="12.962962962963" style="228" customWidth="1"/>
    <col min="5" max="5" width="12.5925925925926" style="228" customWidth="1"/>
    <col min="6" max="6" width="9.77777777777778" style="133"/>
    <col min="7" max="7" width="27.5" style="133" customWidth="1"/>
    <col min="8" max="16384" width="9.77777777777778" style="133"/>
  </cols>
  <sheetData>
    <row r="1" s="133" customFormat="1" ht="16.5" customHeight="1" spans="1:5">
      <c r="A1" s="206" t="s">
        <v>0</v>
      </c>
      <c r="B1" s="229"/>
      <c r="C1" s="229"/>
      <c r="D1" s="230"/>
      <c r="E1" s="230"/>
    </row>
    <row r="2" s="133" customFormat="1" ht="23.5" customHeight="1" spans="1:5">
      <c r="A2" s="231" t="s">
        <v>1</v>
      </c>
      <c r="B2" s="232"/>
      <c r="C2" s="232"/>
      <c r="D2" s="233"/>
      <c r="E2" s="233"/>
    </row>
    <row r="3" s="133" customFormat="1" ht="15" customHeight="1" spans="1:5">
      <c r="A3" s="207"/>
      <c r="B3" s="229"/>
      <c r="C3" s="229"/>
      <c r="D3" s="230"/>
      <c r="E3" s="230" t="s">
        <v>2</v>
      </c>
    </row>
    <row r="4" s="227" customFormat="1" ht="39.65" customHeight="1" spans="1:8">
      <c r="A4" s="234" t="s">
        <v>3</v>
      </c>
      <c r="B4" s="234" t="s">
        <v>4</v>
      </c>
      <c r="C4" s="234" t="s">
        <v>5</v>
      </c>
      <c r="D4" s="236" t="s">
        <v>6</v>
      </c>
      <c r="E4" s="249" t="s">
        <v>7</v>
      </c>
      <c r="G4" s="133"/>
      <c r="H4" s="133"/>
    </row>
    <row r="5" s="247" customFormat="1" ht="25" customHeight="1" spans="1:8">
      <c r="A5" s="250" t="s">
        <v>8</v>
      </c>
      <c r="B5" s="243">
        <v>143380</v>
      </c>
      <c r="C5" s="243">
        <f>SUM(C6:C19)</f>
        <v>119309</v>
      </c>
      <c r="D5" s="244">
        <f t="shared" ref="D5:D18" si="0">C5/B5*100</f>
        <v>83.2117450132515</v>
      </c>
      <c r="E5" s="244">
        <v>-11.7954518571091</v>
      </c>
      <c r="G5" s="227"/>
      <c r="H5" s="227"/>
    </row>
    <row r="6" s="248" customFormat="1" ht="25" customHeight="1" spans="1:8">
      <c r="A6" s="251" t="s">
        <v>9</v>
      </c>
      <c r="B6" s="241">
        <v>49865</v>
      </c>
      <c r="C6" s="216">
        <v>42000</v>
      </c>
      <c r="D6" s="239">
        <f t="shared" si="0"/>
        <v>84.2274140178482</v>
      </c>
      <c r="E6" s="239">
        <v>2.36162901221028</v>
      </c>
      <c r="G6" s="247"/>
      <c r="H6" s="247"/>
    </row>
    <row r="7" s="248" customFormat="1" ht="25" customHeight="1" spans="1:5">
      <c r="A7" s="251" t="s">
        <v>10</v>
      </c>
      <c r="B7" s="241">
        <v>13444</v>
      </c>
      <c r="C7" s="216">
        <v>9581</v>
      </c>
      <c r="D7" s="239">
        <f t="shared" si="0"/>
        <v>71.2659922642071</v>
      </c>
      <c r="E7" s="239">
        <v>-36.721484710389</v>
      </c>
    </row>
    <row r="8" s="248" customFormat="1" ht="25" customHeight="1" spans="1:5">
      <c r="A8" s="251" t="s">
        <v>11</v>
      </c>
      <c r="B8" s="241">
        <v>3880</v>
      </c>
      <c r="C8" s="216">
        <v>4019</v>
      </c>
      <c r="D8" s="239">
        <f t="shared" si="0"/>
        <v>103.582474226804</v>
      </c>
      <c r="E8" s="239">
        <v>0.274451097804391</v>
      </c>
    </row>
    <row r="9" s="248" customFormat="1" ht="25" customHeight="1" spans="1:5">
      <c r="A9" s="251" t="s">
        <v>12</v>
      </c>
      <c r="B9" s="241">
        <v>4823</v>
      </c>
      <c r="C9" s="216">
        <v>3407</v>
      </c>
      <c r="D9" s="239">
        <f t="shared" si="0"/>
        <v>70.6406800746423</v>
      </c>
      <c r="E9" s="239">
        <v>42.3141186299081</v>
      </c>
    </row>
    <row r="10" s="248" customFormat="1" ht="25" customHeight="1" spans="1:5">
      <c r="A10" s="251" t="s">
        <v>13</v>
      </c>
      <c r="B10" s="241">
        <v>6659</v>
      </c>
      <c r="C10" s="216">
        <v>5404</v>
      </c>
      <c r="D10" s="239">
        <f t="shared" si="0"/>
        <v>81.1533263252741</v>
      </c>
      <c r="E10" s="239">
        <v>-2.87562904385334</v>
      </c>
    </row>
    <row r="11" s="248" customFormat="1" ht="25" customHeight="1" spans="1:5">
      <c r="A11" s="251" t="s">
        <v>14</v>
      </c>
      <c r="B11" s="241">
        <v>7838</v>
      </c>
      <c r="C11" s="216">
        <v>5552</v>
      </c>
      <c r="D11" s="239">
        <f t="shared" si="0"/>
        <v>70.834396529727</v>
      </c>
      <c r="E11" s="239">
        <v>-5.44959128065395</v>
      </c>
    </row>
    <row r="12" s="248" customFormat="1" ht="25" customHeight="1" spans="1:5">
      <c r="A12" s="251" t="s">
        <v>15</v>
      </c>
      <c r="B12" s="241">
        <v>1715</v>
      </c>
      <c r="C12" s="216">
        <v>1235</v>
      </c>
      <c r="D12" s="239">
        <f t="shared" si="0"/>
        <v>72.0116618075802</v>
      </c>
      <c r="E12" s="239">
        <v>-22.4246231155779</v>
      </c>
    </row>
    <row r="13" s="248" customFormat="1" ht="25" customHeight="1" spans="1:5">
      <c r="A13" s="251" t="s">
        <v>16</v>
      </c>
      <c r="B13" s="241">
        <v>3071</v>
      </c>
      <c r="C13" s="216">
        <v>2165</v>
      </c>
      <c r="D13" s="239">
        <f t="shared" si="0"/>
        <v>70.4982090524259</v>
      </c>
      <c r="E13" s="239">
        <v>4.18671799807507</v>
      </c>
    </row>
    <row r="14" s="248" customFormat="1" ht="25" customHeight="1" spans="1:5">
      <c r="A14" s="251" t="s">
        <v>17</v>
      </c>
      <c r="B14" s="241">
        <v>13023</v>
      </c>
      <c r="C14" s="216">
        <v>9253</v>
      </c>
      <c r="D14" s="239">
        <f t="shared" si="0"/>
        <v>71.0512170774783</v>
      </c>
      <c r="E14" s="239">
        <v>-56.2836624775584</v>
      </c>
    </row>
    <row r="15" s="248" customFormat="1" ht="25" customHeight="1" spans="1:5">
      <c r="A15" s="251" t="s">
        <v>18</v>
      </c>
      <c r="B15" s="241">
        <v>13323</v>
      </c>
      <c r="C15" s="216">
        <v>11207</v>
      </c>
      <c r="D15" s="239">
        <f t="shared" si="0"/>
        <v>84.1176912106883</v>
      </c>
      <c r="E15" s="239">
        <v>296.007067137809</v>
      </c>
    </row>
    <row r="16" s="248" customFormat="1" ht="25" customHeight="1" spans="1:5">
      <c r="A16" s="251" t="s">
        <v>19</v>
      </c>
      <c r="B16" s="241">
        <v>14025</v>
      </c>
      <c r="C16" s="216">
        <v>8934</v>
      </c>
      <c r="D16" s="239">
        <f t="shared" si="0"/>
        <v>63.7005347593583</v>
      </c>
      <c r="E16" s="239">
        <v>212.92469352014</v>
      </c>
    </row>
    <row r="17" s="248" customFormat="1" ht="25" customHeight="1" spans="1:9">
      <c r="A17" s="251" t="s">
        <v>20</v>
      </c>
      <c r="B17" s="241">
        <v>11578</v>
      </c>
      <c r="C17" s="216">
        <v>16456</v>
      </c>
      <c r="D17" s="239">
        <f t="shared" si="0"/>
        <v>142.13162895146</v>
      </c>
      <c r="E17" s="239">
        <v>432.556634304207</v>
      </c>
      <c r="I17" s="247"/>
    </row>
    <row r="18" s="248" customFormat="1" ht="25" customHeight="1" spans="1:8">
      <c r="A18" s="251" t="s">
        <v>21</v>
      </c>
      <c r="B18" s="241">
        <v>136</v>
      </c>
      <c r="C18" s="216">
        <v>96</v>
      </c>
      <c r="D18" s="239">
        <f t="shared" si="0"/>
        <v>70.5882352941177</v>
      </c>
      <c r="E18" s="239">
        <v>-2.04081632653061</v>
      </c>
      <c r="G18" s="247"/>
      <c r="H18" s="247"/>
    </row>
    <row r="19" s="248" customFormat="1" ht="25" customHeight="1" spans="1:5">
      <c r="A19" s="251" t="s">
        <v>22</v>
      </c>
      <c r="B19" s="241"/>
      <c r="C19" s="216"/>
      <c r="D19" s="239"/>
      <c r="E19" s="252"/>
    </row>
    <row r="20" s="247" customFormat="1" ht="25" customHeight="1" spans="1:9">
      <c r="A20" s="250" t="s">
        <v>23</v>
      </c>
      <c r="B20" s="243">
        <v>33323</v>
      </c>
      <c r="C20" s="253">
        <v>15809</v>
      </c>
      <c r="D20" s="244">
        <f t="shared" ref="D20:D25" si="1">C20/B20*100</f>
        <v>47.441706929148</v>
      </c>
      <c r="E20" s="244">
        <v>-49.7137222469623</v>
      </c>
      <c r="F20" s="248"/>
      <c r="G20" s="248"/>
      <c r="H20" s="248"/>
      <c r="I20" s="248"/>
    </row>
    <row r="21" s="248" customFormat="1" ht="25" customHeight="1" spans="1:5">
      <c r="A21" s="251" t="s">
        <v>24</v>
      </c>
      <c r="B21" s="241">
        <v>4489</v>
      </c>
      <c r="C21" s="216">
        <v>3969</v>
      </c>
      <c r="D21" s="239">
        <f t="shared" si="1"/>
        <v>88.4161283136556</v>
      </c>
      <c r="E21" s="239">
        <v>-6.28099173553719</v>
      </c>
    </row>
    <row r="22" s="248" customFormat="1" ht="25" customHeight="1" spans="1:9">
      <c r="A22" s="251" t="s">
        <v>25</v>
      </c>
      <c r="B22" s="241">
        <v>3255</v>
      </c>
      <c r="C22" s="216">
        <v>1959</v>
      </c>
      <c r="D22" s="239">
        <f t="shared" si="1"/>
        <v>60.184331797235</v>
      </c>
      <c r="E22" s="239">
        <v>-36.2097036795832</v>
      </c>
      <c r="G22" s="247"/>
      <c r="H22" s="247"/>
      <c r="I22" s="133"/>
    </row>
    <row r="23" s="248" customFormat="1" ht="25" customHeight="1" spans="1:9">
      <c r="A23" s="251" t="s">
        <v>26</v>
      </c>
      <c r="B23" s="241">
        <v>1610</v>
      </c>
      <c r="C23" s="241">
        <v>1283</v>
      </c>
      <c r="D23" s="239">
        <f t="shared" si="1"/>
        <v>79.6894409937888</v>
      </c>
      <c r="E23" s="239">
        <v>-15.5365371955234</v>
      </c>
      <c r="G23" s="133"/>
      <c r="H23" s="133"/>
      <c r="I23" s="133"/>
    </row>
    <row r="24" s="248" customFormat="1" ht="25" customHeight="1" spans="1:9">
      <c r="A24" s="251" t="s">
        <v>27</v>
      </c>
      <c r="B24" s="241">
        <v>13733</v>
      </c>
      <c r="C24" s="241">
        <v>5144</v>
      </c>
      <c r="D24" s="239">
        <f t="shared" si="1"/>
        <v>37.4572198354329</v>
      </c>
      <c r="E24" s="239">
        <v>-60.2963877740043</v>
      </c>
      <c r="G24" s="133"/>
      <c r="H24" s="133"/>
      <c r="I24" s="133"/>
    </row>
    <row r="25" s="248" customFormat="1" ht="25" customHeight="1" spans="1:9">
      <c r="A25" s="251" t="s">
        <v>28</v>
      </c>
      <c r="B25" s="241">
        <v>8273</v>
      </c>
      <c r="C25" s="241">
        <v>2592</v>
      </c>
      <c r="D25" s="239">
        <f t="shared" si="1"/>
        <v>31.3308352471897</v>
      </c>
      <c r="E25" s="239">
        <v>-66.7905188981422</v>
      </c>
      <c r="G25" s="133"/>
      <c r="H25" s="133"/>
      <c r="I25" s="133"/>
    </row>
    <row r="26" s="247" customFormat="1" ht="25" customHeight="1" spans="1:9">
      <c r="A26" s="251" t="s">
        <v>29</v>
      </c>
      <c r="B26" s="241"/>
      <c r="C26" s="241">
        <v>770</v>
      </c>
      <c r="D26" s="239"/>
      <c r="E26" s="239">
        <v>-51.7543859649123</v>
      </c>
      <c r="F26" s="248"/>
      <c r="G26" s="133"/>
      <c r="H26" s="133"/>
      <c r="I26" s="133"/>
    </row>
    <row r="27" s="247" customFormat="1" ht="25" customHeight="1" spans="1:9">
      <c r="A27" s="251" t="s">
        <v>30</v>
      </c>
      <c r="B27" s="241"/>
      <c r="C27" s="241">
        <v>69</v>
      </c>
      <c r="D27" s="239"/>
      <c r="E27" s="239">
        <v>-67.1428571428571</v>
      </c>
      <c r="F27" s="248"/>
      <c r="G27" s="133"/>
      <c r="H27" s="133"/>
      <c r="I27" s="133"/>
    </row>
    <row r="28" s="247" customFormat="1" ht="25" customHeight="1" spans="1:8">
      <c r="A28" s="251" t="s">
        <v>31</v>
      </c>
      <c r="B28" s="241">
        <v>1963</v>
      </c>
      <c r="C28" s="241">
        <v>23</v>
      </c>
      <c r="D28" s="239">
        <f>C28/B28*100</f>
        <v>1.17167600611309</v>
      </c>
      <c r="E28" s="239">
        <v>-50</v>
      </c>
      <c r="F28" s="248"/>
      <c r="G28" s="133"/>
      <c r="H28" s="133"/>
    </row>
    <row r="29" s="133" customFormat="1" ht="25" customHeight="1" spans="1:6">
      <c r="A29" s="250" t="s">
        <v>32</v>
      </c>
      <c r="B29" s="243">
        <v>176703</v>
      </c>
      <c r="C29" s="243">
        <f>C20+C5</f>
        <v>135118</v>
      </c>
      <c r="D29" s="244">
        <f>C29/B29*100</f>
        <v>76.4661607329813</v>
      </c>
      <c r="E29" s="244">
        <v>-18.9463833667263</v>
      </c>
      <c r="F29" s="248"/>
    </row>
    <row r="30" s="36" customFormat="1" spans="1:7">
      <c r="A30" s="133"/>
      <c r="B30" s="121"/>
      <c r="C30" s="121"/>
      <c r="D30" s="228"/>
      <c r="E30" s="228"/>
      <c r="F30" s="133"/>
      <c r="G30" s="133"/>
    </row>
    <row r="31" s="36" customFormat="1" spans="1:7">
      <c r="A31" s="133"/>
      <c r="B31" s="121"/>
      <c r="C31" s="121"/>
      <c r="D31" s="228"/>
      <c r="E31" s="228"/>
      <c r="F31" s="133"/>
      <c r="G31" s="133"/>
    </row>
    <row r="32" s="133" customFormat="1" spans="2:5">
      <c r="B32" s="121"/>
      <c r="C32" s="254"/>
      <c r="D32" s="228"/>
      <c r="E32" s="228"/>
    </row>
    <row r="33" s="36" customFormat="1" spans="1:7">
      <c r="A33" s="133"/>
      <c r="B33" s="121"/>
      <c r="C33" s="121"/>
      <c r="D33" s="228"/>
      <c r="E33" s="228"/>
      <c r="F33" s="133"/>
      <c r="G33" s="133"/>
    </row>
    <row r="34" s="36" customFormat="1" spans="1:7">
      <c r="A34" s="133"/>
      <c r="B34" s="121"/>
      <c r="C34" s="121"/>
      <c r="D34" s="228"/>
      <c r="E34" s="228"/>
      <c r="F34" s="133"/>
      <c r="G34" s="133"/>
    </row>
    <row r="35" s="36" customFormat="1" spans="1:7">
      <c r="A35" s="133"/>
      <c r="B35" s="121"/>
      <c r="C35" s="121"/>
      <c r="D35" s="228"/>
      <c r="E35" s="228"/>
      <c r="F35" s="133"/>
      <c r="G35" s="133"/>
    </row>
    <row r="36" s="133" customFormat="1" spans="2:5">
      <c r="B36" s="121"/>
      <c r="C36" s="254"/>
      <c r="D36" s="228"/>
      <c r="E36" s="228"/>
    </row>
    <row r="37" s="133" customFormat="1" spans="2:5">
      <c r="B37" s="121"/>
      <c r="C37" s="254"/>
      <c r="D37" s="228"/>
      <c r="E37" s="228"/>
    </row>
    <row r="38" s="36" customFormat="1" spans="1:7">
      <c r="A38" s="133"/>
      <c r="B38" s="121"/>
      <c r="C38" s="121"/>
      <c r="D38" s="228"/>
      <c r="E38" s="228"/>
      <c r="F38" s="133"/>
      <c r="G38" s="133"/>
    </row>
    <row r="39" s="36" customFormat="1" spans="1:7">
      <c r="A39" s="133"/>
      <c r="B39" s="121"/>
      <c r="C39" s="121"/>
      <c r="D39" s="228"/>
      <c r="E39" s="228"/>
      <c r="F39" s="133"/>
      <c r="G39" s="133"/>
    </row>
    <row r="40" s="36" customFormat="1" spans="1:7">
      <c r="A40" s="133"/>
      <c r="B40" s="121"/>
      <c r="C40" s="121"/>
      <c r="D40" s="228"/>
      <c r="E40" s="228"/>
      <c r="F40" s="133"/>
      <c r="G40" s="133"/>
    </row>
    <row r="41" s="36" customFormat="1" spans="1:7">
      <c r="A41" s="133"/>
      <c r="B41" s="121"/>
      <c r="C41" s="121"/>
      <c r="D41" s="228"/>
      <c r="E41" s="228"/>
      <c r="F41" s="133"/>
      <c r="G41" s="133"/>
    </row>
    <row r="42" s="36" customFormat="1" spans="1:7">
      <c r="A42" s="133"/>
      <c r="B42" s="121"/>
      <c r="C42" s="121"/>
      <c r="D42" s="228"/>
      <c r="E42" s="228"/>
      <c r="F42" s="133"/>
      <c r="G42" s="133"/>
    </row>
    <row r="43" s="36" customFormat="1" spans="1:7">
      <c r="A43" s="133"/>
      <c r="B43" s="121"/>
      <c r="C43" s="121"/>
      <c r="D43" s="228"/>
      <c r="E43" s="228"/>
      <c r="F43" s="133"/>
      <c r="G43" s="133"/>
    </row>
    <row r="44" s="36" customFormat="1" spans="1:7">
      <c r="A44" s="133"/>
      <c r="B44" s="121"/>
      <c r="C44" s="121"/>
      <c r="D44" s="228"/>
      <c r="E44" s="228"/>
      <c r="F44" s="133"/>
      <c r="G44" s="133"/>
    </row>
    <row r="45" s="36" customFormat="1" spans="1:7">
      <c r="A45" s="133"/>
      <c r="B45" s="121"/>
      <c r="C45" s="121"/>
      <c r="D45" s="228"/>
      <c r="E45" s="228"/>
      <c r="F45" s="133"/>
      <c r="G45" s="133"/>
    </row>
    <row r="46" s="36" customFormat="1" spans="1:7">
      <c r="A46" s="133"/>
      <c r="B46" s="121"/>
      <c r="C46" s="121"/>
      <c r="D46" s="228"/>
      <c r="E46" s="228"/>
      <c r="F46" s="133"/>
      <c r="G46" s="133"/>
    </row>
    <row r="47" s="36" customFormat="1" spans="1:7">
      <c r="A47" s="133"/>
      <c r="B47" s="121"/>
      <c r="C47" s="121"/>
      <c r="D47" s="228"/>
      <c r="E47" s="228"/>
      <c r="F47" s="133"/>
      <c r="G47" s="133"/>
    </row>
    <row r="48" s="36" customFormat="1" spans="1:7">
      <c r="A48" s="133"/>
      <c r="B48" s="121"/>
      <c r="C48" s="121"/>
      <c r="D48" s="228"/>
      <c r="E48" s="228"/>
      <c r="F48" s="133"/>
      <c r="G48" s="133"/>
    </row>
    <row r="49" s="36" customFormat="1" spans="1:7">
      <c r="A49" s="133"/>
      <c r="B49" s="121"/>
      <c r="C49" s="121"/>
      <c r="D49" s="228"/>
      <c r="E49" s="228"/>
      <c r="F49" s="133"/>
      <c r="G49" s="133"/>
    </row>
    <row r="50" s="36" customFormat="1" spans="1:7">
      <c r="A50" s="133"/>
      <c r="B50" s="121"/>
      <c r="C50" s="121"/>
      <c r="D50" s="228"/>
      <c r="E50" s="228"/>
      <c r="F50" s="133"/>
      <c r="G50" s="133"/>
    </row>
    <row r="51" s="36" customFormat="1" spans="1:7">
      <c r="A51" s="133"/>
      <c r="B51" s="121"/>
      <c r="C51" s="121"/>
      <c r="D51" s="228"/>
      <c r="E51" s="228"/>
      <c r="F51" s="133"/>
      <c r="G51" s="133"/>
    </row>
    <row r="52" s="36" customFormat="1" spans="1:7">
      <c r="A52" s="133"/>
      <c r="B52" s="121"/>
      <c r="C52" s="121"/>
      <c r="D52" s="228"/>
      <c r="E52" s="228"/>
      <c r="F52" s="133"/>
      <c r="G52" s="133"/>
    </row>
    <row r="53" s="36" customFormat="1" spans="1:7">
      <c r="A53" s="133"/>
      <c r="B53" s="121"/>
      <c r="C53" s="121"/>
      <c r="D53" s="228"/>
      <c r="E53" s="228"/>
      <c r="F53" s="133"/>
      <c r="G53" s="133"/>
    </row>
    <row r="54" s="36" customFormat="1" spans="1:7">
      <c r="A54" s="133"/>
      <c r="B54" s="121"/>
      <c r="C54" s="121"/>
      <c r="D54" s="228"/>
      <c r="E54" s="228"/>
      <c r="F54" s="133"/>
      <c r="G54" s="133"/>
    </row>
    <row r="55" s="36" customFormat="1" spans="1:7">
      <c r="A55" s="133"/>
      <c r="B55" s="121"/>
      <c r="C55" s="121"/>
      <c r="D55" s="228"/>
      <c r="E55" s="228"/>
      <c r="F55" s="133"/>
      <c r="G55" s="133"/>
    </row>
  </sheetData>
  <mergeCells count="1">
    <mergeCell ref="A2:E2"/>
  </mergeCells>
  <pageMargins left="0.75" right="0.196527777777778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D4" sqref="D4"/>
    </sheetView>
  </sheetViews>
  <sheetFormatPr defaultColWidth="8.88888888888889" defaultRowHeight="14.4" outlineLevelCol="3"/>
  <cols>
    <col min="1" max="1" width="31.9351851851852" customWidth="1"/>
    <col min="2" max="2" width="17.3518518518519" customWidth="1"/>
    <col min="3" max="3" width="18.0740740740741" customWidth="1"/>
    <col min="4" max="4" width="18.4444444444444" customWidth="1"/>
  </cols>
  <sheetData>
    <row r="1" ht="15.6" spans="1:4">
      <c r="A1" s="132" t="s">
        <v>639</v>
      </c>
      <c r="B1" s="133"/>
      <c r="C1" s="133"/>
      <c r="D1" s="133"/>
    </row>
    <row r="2" ht="31" customHeight="1" spans="1:4">
      <c r="A2" s="134" t="s">
        <v>640</v>
      </c>
      <c r="B2" s="134"/>
      <c r="C2" s="134"/>
      <c r="D2" s="134"/>
    </row>
    <row r="3" ht="30" customHeight="1" spans="1:4">
      <c r="A3" s="133"/>
      <c r="B3" s="133"/>
      <c r="C3" s="133"/>
      <c r="D3" s="135" t="s">
        <v>2</v>
      </c>
    </row>
    <row r="4" ht="32" customHeight="1" spans="1:4">
      <c r="A4" s="136" t="s">
        <v>3</v>
      </c>
      <c r="B4" s="136" t="s">
        <v>4</v>
      </c>
      <c r="C4" s="136" t="s">
        <v>5</v>
      </c>
      <c r="D4" s="136" t="s">
        <v>6</v>
      </c>
    </row>
    <row r="5" ht="32" customHeight="1" spans="1:4">
      <c r="A5" s="140" t="s">
        <v>641</v>
      </c>
      <c r="B5" s="127" t="s">
        <v>642</v>
      </c>
      <c r="C5" s="127"/>
      <c r="D5" s="127"/>
    </row>
    <row r="6" ht="32" customHeight="1" spans="1:4">
      <c r="A6" s="140" t="s">
        <v>643</v>
      </c>
      <c r="B6" s="127"/>
      <c r="C6" s="127"/>
      <c r="D6" s="127"/>
    </row>
    <row r="7" ht="32" customHeight="1" spans="1:4">
      <c r="A7" s="140" t="s">
        <v>644</v>
      </c>
      <c r="B7" s="127"/>
      <c r="C7" s="127"/>
      <c r="D7" s="127"/>
    </row>
    <row r="8" ht="32" customHeight="1" spans="1:4">
      <c r="A8" s="140" t="s">
        <v>645</v>
      </c>
      <c r="B8" s="127"/>
      <c r="C8" s="127"/>
      <c r="D8" s="127"/>
    </row>
    <row r="9" ht="32" customHeight="1" spans="1:4">
      <c r="A9" s="140" t="s">
        <v>646</v>
      </c>
      <c r="B9" s="127">
        <v>10000</v>
      </c>
      <c r="C9" s="127"/>
      <c r="D9" s="125"/>
    </row>
    <row r="10" ht="32" customHeight="1" spans="1:4">
      <c r="A10" s="138"/>
      <c r="B10" s="127"/>
      <c r="C10" s="127"/>
      <c r="D10" s="127"/>
    </row>
    <row r="11" ht="32" customHeight="1" spans="1:4">
      <c r="A11" s="138" t="s">
        <v>647</v>
      </c>
      <c r="B11" s="127"/>
      <c r="C11" s="127"/>
      <c r="D11" s="127"/>
    </row>
    <row r="12" ht="32" customHeight="1" spans="1:4">
      <c r="A12" s="137" t="s">
        <v>65</v>
      </c>
      <c r="B12" s="127"/>
      <c r="C12" s="127">
        <v>173</v>
      </c>
      <c r="D12" s="127"/>
    </row>
    <row r="13" ht="32" customHeight="1" spans="1:4">
      <c r="A13" s="137" t="s">
        <v>648</v>
      </c>
      <c r="B13" s="127"/>
      <c r="C13" s="127"/>
      <c r="D13" s="127"/>
    </row>
    <row r="14" ht="32" customHeight="1" spans="1:4">
      <c r="A14" s="138"/>
      <c r="B14" s="127"/>
      <c r="C14" s="127"/>
      <c r="D14" s="127"/>
    </row>
    <row r="15" ht="32" customHeight="1" spans="1:4">
      <c r="A15" s="138" t="s">
        <v>632</v>
      </c>
      <c r="B15" s="127"/>
      <c r="C15" s="127">
        <v>468</v>
      </c>
      <c r="D15" s="127"/>
    </row>
    <row r="16" ht="32" customHeight="1" spans="1:4">
      <c r="A16" s="138"/>
      <c r="B16" s="127"/>
      <c r="C16" s="127"/>
      <c r="D16" s="127"/>
    </row>
    <row r="17" ht="32" customHeight="1" spans="1:4">
      <c r="A17" s="138" t="s">
        <v>121</v>
      </c>
      <c r="B17" s="139">
        <v>10000</v>
      </c>
      <c r="C17" s="139">
        <v>641</v>
      </c>
      <c r="D17" s="130">
        <v>0.0641</v>
      </c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pane ySplit="4" topLeftCell="A10" activePane="bottomLeft" state="frozen"/>
      <selection/>
      <selection pane="bottomLeft" activeCell="D4" sqref="D4"/>
    </sheetView>
  </sheetViews>
  <sheetFormatPr defaultColWidth="8.88888888888889" defaultRowHeight="14.4" outlineLevelCol="3"/>
  <cols>
    <col min="1" max="1" width="32.5" customWidth="1"/>
    <col min="2" max="2" width="17.6481481481481" customWidth="1"/>
    <col min="3" max="3" width="16.5555555555556" customWidth="1"/>
    <col min="4" max="4" width="18.5555555555556" customWidth="1"/>
  </cols>
  <sheetData>
    <row r="1" ht="15.6" spans="1:4">
      <c r="A1" s="132" t="s">
        <v>649</v>
      </c>
      <c r="B1" s="133"/>
      <c r="C1" s="133"/>
      <c r="D1" s="133"/>
    </row>
    <row r="2" ht="33" customHeight="1" spans="1:4">
      <c r="A2" s="134" t="s">
        <v>650</v>
      </c>
      <c r="B2" s="134"/>
      <c r="C2" s="134"/>
      <c r="D2" s="134"/>
    </row>
    <row r="3" ht="27" customHeight="1" spans="1:4">
      <c r="A3" s="133"/>
      <c r="B3" s="133"/>
      <c r="C3" s="133"/>
      <c r="D3" s="135" t="s">
        <v>2</v>
      </c>
    </row>
    <row r="4" ht="38" customHeight="1" spans="1:4">
      <c r="A4" s="136" t="s">
        <v>3</v>
      </c>
      <c r="B4" s="136" t="s">
        <v>4</v>
      </c>
      <c r="C4" s="136" t="s">
        <v>5</v>
      </c>
      <c r="D4" s="136" t="s">
        <v>6</v>
      </c>
    </row>
    <row r="5" ht="39" customHeight="1" spans="1:4">
      <c r="A5" s="137" t="s">
        <v>651</v>
      </c>
      <c r="B5" s="127"/>
      <c r="C5" s="127"/>
      <c r="D5" s="127"/>
    </row>
    <row r="6" ht="39" customHeight="1" spans="1:4">
      <c r="A6" s="137" t="s">
        <v>652</v>
      </c>
      <c r="B6" s="127"/>
      <c r="C6" s="127"/>
      <c r="D6" s="127"/>
    </row>
    <row r="7" ht="39" customHeight="1" spans="1:4">
      <c r="A7" s="137" t="s">
        <v>653</v>
      </c>
      <c r="B7" s="127"/>
      <c r="C7" s="127"/>
      <c r="D7" s="127"/>
    </row>
    <row r="8" ht="39" customHeight="1" spans="1:4">
      <c r="A8" s="137" t="s">
        <v>654</v>
      </c>
      <c r="B8" s="127"/>
      <c r="C8" s="127"/>
      <c r="D8" s="127"/>
    </row>
    <row r="9" ht="39" customHeight="1" spans="1:4">
      <c r="A9" s="137" t="s">
        <v>655</v>
      </c>
      <c r="B9" s="127">
        <v>10000</v>
      </c>
      <c r="C9" s="127"/>
      <c r="D9" s="127"/>
    </row>
    <row r="10" ht="39" customHeight="1" spans="1:4">
      <c r="A10" s="138" t="s">
        <v>656</v>
      </c>
      <c r="B10" s="127">
        <v>10000</v>
      </c>
      <c r="C10" s="127"/>
      <c r="D10" s="125"/>
    </row>
    <row r="11" ht="39" customHeight="1" spans="1:4">
      <c r="A11" s="138"/>
      <c r="B11" s="127"/>
      <c r="C11" s="127"/>
      <c r="D11" s="127"/>
    </row>
    <row r="12" ht="39" customHeight="1" spans="1:4">
      <c r="A12" s="138"/>
      <c r="B12" s="127"/>
      <c r="C12" s="127"/>
      <c r="D12" s="127"/>
    </row>
    <row r="13" ht="39" customHeight="1" spans="1:4">
      <c r="A13" s="138"/>
      <c r="B13" s="127"/>
      <c r="C13" s="127"/>
      <c r="D13" s="127"/>
    </row>
    <row r="14" ht="25" customHeight="1" spans="1:4">
      <c r="A14" s="137" t="s">
        <v>657</v>
      </c>
      <c r="B14" s="127"/>
      <c r="C14" s="127"/>
      <c r="D14" s="127"/>
    </row>
    <row r="15" ht="25" customHeight="1" spans="1:4">
      <c r="A15" s="137" t="s">
        <v>658</v>
      </c>
      <c r="B15" s="127"/>
      <c r="C15" s="127">
        <v>641</v>
      </c>
      <c r="D15" s="127"/>
    </row>
    <row r="16" ht="25" customHeight="1" spans="1:4">
      <c r="A16" s="137" t="s">
        <v>659</v>
      </c>
      <c r="B16" s="127"/>
      <c r="C16" s="127"/>
      <c r="D16" s="127"/>
    </row>
    <row r="17" ht="25" customHeight="1" spans="1:4">
      <c r="A17" s="138" t="s">
        <v>122</v>
      </c>
      <c r="B17" s="139">
        <v>10000</v>
      </c>
      <c r="C17" s="139"/>
      <c r="D17" s="130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H5" sqref="H5"/>
    </sheetView>
  </sheetViews>
  <sheetFormatPr defaultColWidth="8.88888888888889" defaultRowHeight="14.4" outlineLevelCol="4"/>
  <cols>
    <col min="1" max="1" width="31.0555555555556" customWidth="1"/>
    <col min="2" max="2" width="13.1111111111111" style="104" customWidth="1"/>
    <col min="3" max="3" width="12.6944444444444" style="104" customWidth="1"/>
    <col min="4" max="4" width="15.1481481481481" style="104" customWidth="1"/>
    <col min="5" max="5" width="14.7407407407407" style="104" customWidth="1"/>
  </cols>
  <sheetData>
    <row r="1" customFormat="1" ht="15.6" spans="1:5">
      <c r="A1" s="105" t="s">
        <v>660</v>
      </c>
      <c r="B1" s="106"/>
      <c r="C1" s="106"/>
      <c r="D1" s="106"/>
      <c r="E1" s="106"/>
    </row>
    <row r="2" customFormat="1" ht="43" customHeight="1" spans="1:5">
      <c r="A2" s="107" t="s">
        <v>661</v>
      </c>
      <c r="B2" s="107"/>
      <c r="C2" s="107"/>
      <c r="D2" s="107"/>
      <c r="E2" s="107"/>
    </row>
    <row r="3" customFormat="1" ht="15.6" spans="1:5">
      <c r="A3" s="108"/>
      <c r="B3" s="106"/>
      <c r="C3" s="106"/>
      <c r="D3" s="109"/>
      <c r="E3" s="121" t="s">
        <v>2</v>
      </c>
    </row>
    <row r="4" customFormat="1" ht="34" customHeight="1" spans="1:5">
      <c r="A4" s="122" t="s">
        <v>662</v>
      </c>
      <c r="B4" s="110" t="s">
        <v>4</v>
      </c>
      <c r="C4" s="110" t="s">
        <v>5</v>
      </c>
      <c r="D4" s="110" t="s">
        <v>6</v>
      </c>
      <c r="E4" s="110" t="s">
        <v>7</v>
      </c>
    </row>
    <row r="5" customFormat="1" ht="55" customHeight="1" spans="1:5">
      <c r="A5" s="111" t="s">
        <v>663</v>
      </c>
      <c r="B5" s="123">
        <v>16005</v>
      </c>
      <c r="C5" s="124">
        <v>22993</v>
      </c>
      <c r="D5" s="125">
        <v>1.437</v>
      </c>
      <c r="E5" s="126">
        <v>18.8</v>
      </c>
    </row>
    <row r="6" customFormat="1" ht="55" customHeight="1" spans="1:5">
      <c r="A6" s="111"/>
      <c r="B6" s="123"/>
      <c r="C6" s="123"/>
      <c r="D6" s="127"/>
      <c r="E6" s="127"/>
    </row>
    <row r="7" customFormat="1" ht="55" customHeight="1" spans="1:5">
      <c r="A7" s="111"/>
      <c r="B7" s="123"/>
      <c r="C7" s="123"/>
      <c r="D7" s="127"/>
      <c r="E7" s="127"/>
    </row>
    <row r="8" customFormat="1" ht="55" customHeight="1" spans="1:5">
      <c r="A8" s="111"/>
      <c r="B8" s="123"/>
      <c r="C8" s="123"/>
      <c r="D8" s="127"/>
      <c r="E8" s="127"/>
    </row>
    <row r="9" customFormat="1" ht="55" customHeight="1" spans="1:5">
      <c r="A9" s="111"/>
      <c r="B9" s="123"/>
      <c r="C9" s="123"/>
      <c r="D9" s="127"/>
      <c r="E9" s="127"/>
    </row>
    <row r="10" customFormat="1" ht="55" customHeight="1" spans="1:5">
      <c r="A10" s="111"/>
      <c r="B10" s="123"/>
      <c r="C10" s="123"/>
      <c r="D10" s="127"/>
      <c r="E10" s="127"/>
    </row>
    <row r="11" customFormat="1" ht="55" customHeight="1" spans="1:5">
      <c r="A11" s="117" t="s">
        <v>664</v>
      </c>
      <c r="B11" s="128">
        <v>16005</v>
      </c>
      <c r="C11" s="129">
        <v>22993</v>
      </c>
      <c r="D11" s="130">
        <v>1.437</v>
      </c>
      <c r="E11" s="131">
        <v>0.188</v>
      </c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D4" sqref="D4"/>
    </sheetView>
  </sheetViews>
  <sheetFormatPr defaultColWidth="8.88888888888889" defaultRowHeight="14.4" outlineLevelCol="4"/>
  <cols>
    <col min="1" max="1" width="33.462962962963" customWidth="1"/>
    <col min="2" max="2" width="13.6944444444444" style="104" customWidth="1"/>
    <col min="3" max="3" width="13.6481481481481" style="104" customWidth="1"/>
    <col min="4" max="4" width="16.0462962962963" style="104" customWidth="1"/>
    <col min="5" max="5" width="13.5462962962963" style="104" customWidth="1"/>
  </cols>
  <sheetData>
    <row r="1" customFormat="1" ht="15.6" spans="1:5">
      <c r="A1" s="105" t="s">
        <v>665</v>
      </c>
      <c r="B1" s="106"/>
      <c r="C1" s="106"/>
      <c r="D1" s="106"/>
      <c r="E1" s="106"/>
    </row>
    <row r="2" customFormat="1" ht="43" customHeight="1" spans="1:5">
      <c r="A2" s="107" t="s">
        <v>666</v>
      </c>
      <c r="B2" s="107"/>
      <c r="C2" s="107"/>
      <c r="D2" s="107"/>
      <c r="E2" s="107"/>
    </row>
    <row r="3" customFormat="1" ht="15.6" spans="1:5">
      <c r="A3" s="108"/>
      <c r="B3" s="106"/>
      <c r="C3" s="106"/>
      <c r="D3" s="109"/>
      <c r="E3" s="109"/>
    </row>
    <row r="4" customFormat="1" ht="39" customHeight="1" spans="1:5">
      <c r="A4" s="110" t="s">
        <v>667</v>
      </c>
      <c r="B4" s="110" t="s">
        <v>4</v>
      </c>
      <c r="C4" s="110" t="s">
        <v>5</v>
      </c>
      <c r="D4" s="110" t="s">
        <v>6</v>
      </c>
      <c r="E4" s="110" t="s">
        <v>7</v>
      </c>
    </row>
    <row r="5" customFormat="1" ht="48" customHeight="1" spans="1:5">
      <c r="A5" s="111" t="s">
        <v>663</v>
      </c>
      <c r="B5" s="112">
        <v>11188</v>
      </c>
      <c r="C5" s="112">
        <v>11468</v>
      </c>
      <c r="D5" s="113">
        <v>1.025</v>
      </c>
      <c r="E5" s="114">
        <v>9.64</v>
      </c>
    </row>
    <row r="6" customFormat="1" ht="48" customHeight="1" spans="1:5">
      <c r="A6" s="111"/>
      <c r="B6" s="112"/>
      <c r="C6" s="112"/>
      <c r="D6" s="115"/>
      <c r="E6" s="115"/>
    </row>
    <row r="7" customFormat="1" ht="48" customHeight="1" spans="1:5">
      <c r="A7" s="111"/>
      <c r="B7" s="112"/>
      <c r="C7" s="112"/>
      <c r="D7" s="115"/>
      <c r="E7" s="115"/>
    </row>
    <row r="8" customFormat="1" ht="48" customHeight="1" spans="1:5">
      <c r="A8" s="111"/>
      <c r="B8" s="112"/>
      <c r="C8" s="112"/>
      <c r="D8" s="115"/>
      <c r="E8" s="115"/>
    </row>
    <row r="9" customFormat="1" ht="48" customHeight="1" spans="1:5">
      <c r="A9" s="116"/>
      <c r="B9" s="112"/>
      <c r="C9" s="112"/>
      <c r="D9" s="115"/>
      <c r="E9" s="115"/>
    </row>
    <row r="10" customFormat="1" ht="48" customHeight="1" spans="1:5">
      <c r="A10" s="111"/>
      <c r="B10" s="112"/>
      <c r="C10" s="112"/>
      <c r="D10" s="115"/>
      <c r="E10" s="115"/>
    </row>
    <row r="11" customFormat="1" ht="48" customHeight="1" spans="1:5">
      <c r="A11" s="111"/>
      <c r="B11" s="112"/>
      <c r="C11" s="112"/>
      <c r="D11" s="115"/>
      <c r="E11" s="115"/>
    </row>
    <row r="12" customFormat="1" ht="48" customHeight="1" spans="1:5">
      <c r="A12" s="117" t="s">
        <v>668</v>
      </c>
      <c r="B12" s="118">
        <v>11188</v>
      </c>
      <c r="C12" s="118">
        <v>11468</v>
      </c>
      <c r="D12" s="119">
        <v>1.025</v>
      </c>
      <c r="E12" s="120">
        <v>9.64</v>
      </c>
    </row>
  </sheetData>
  <mergeCells count="2">
    <mergeCell ref="A2:E2"/>
    <mergeCell ref="D3:E3"/>
  </mergeCells>
  <pageMargins left="0.75" right="0.196527777777778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topLeftCell="A5" workbookViewId="0">
      <selection activeCell="D8" sqref="D8:D9"/>
    </sheetView>
  </sheetViews>
  <sheetFormatPr defaultColWidth="10" defaultRowHeight="15.6" outlineLevelCol="4"/>
  <cols>
    <col min="1" max="1" width="31.5740740740741" style="36" customWidth="1"/>
    <col min="2" max="4" width="20.4444444444444" style="36" customWidth="1"/>
    <col min="5" max="5" width="13.1481481481481" style="36" customWidth="1"/>
    <col min="6" max="16384" width="10" style="36"/>
  </cols>
  <sheetData>
    <row r="1" s="36" customFormat="1" spans="1:4">
      <c r="A1" s="20" t="s">
        <v>669</v>
      </c>
      <c r="B1" s="39"/>
      <c r="C1" s="39"/>
      <c r="D1" s="39"/>
    </row>
    <row r="2" s="37" customFormat="1" ht="47.25" customHeight="1" spans="1:4">
      <c r="A2" s="55" t="s">
        <v>670</v>
      </c>
      <c r="B2" s="55"/>
      <c r="C2" s="55"/>
      <c r="D2" s="55"/>
    </row>
    <row r="3" s="36" customFormat="1" ht="21" customHeight="1" spans="1:4">
      <c r="A3" s="39"/>
      <c r="B3" s="39"/>
      <c r="C3" s="39"/>
      <c r="D3" s="100" t="s">
        <v>2</v>
      </c>
    </row>
    <row r="4" s="36" customFormat="1" ht="44" customHeight="1" spans="1:5">
      <c r="A4" s="58" t="s">
        <v>3</v>
      </c>
      <c r="B4" s="58" t="s">
        <v>525</v>
      </c>
      <c r="C4" s="58" t="s">
        <v>671</v>
      </c>
      <c r="D4" s="58" t="s">
        <v>672</v>
      </c>
      <c r="E4" s="101"/>
    </row>
    <row r="5" s="36" customFormat="1" ht="44" customHeight="1" spans="1:4">
      <c r="A5" s="60" t="s">
        <v>673</v>
      </c>
      <c r="B5" s="102">
        <f t="shared" ref="B5:B11" si="0">SUM(C5:D5)</f>
        <v>595779</v>
      </c>
      <c r="C5" s="102">
        <v>109196</v>
      </c>
      <c r="D5" s="102">
        <v>486583</v>
      </c>
    </row>
    <row r="6" s="36" customFormat="1" ht="44" customHeight="1" spans="1:4">
      <c r="A6" s="60" t="s">
        <v>674</v>
      </c>
      <c r="B6" s="102">
        <f t="shared" si="0"/>
        <v>155451</v>
      </c>
      <c r="C6" s="103">
        <v>651</v>
      </c>
      <c r="D6" s="103">
        <v>154800</v>
      </c>
    </row>
    <row r="7" s="36" customFormat="1" ht="44" customHeight="1" spans="1:4">
      <c r="A7" s="60" t="s">
        <v>675</v>
      </c>
      <c r="B7" s="102">
        <f t="shared" si="0"/>
        <v>165351</v>
      </c>
      <c r="C7" s="103">
        <f>SUM(C8:C9)</f>
        <v>7151</v>
      </c>
      <c r="D7" s="103">
        <f>SUM(D8:D9)</f>
        <v>158200</v>
      </c>
    </row>
    <row r="8" s="36" customFormat="1" ht="44" customHeight="1" spans="1:4">
      <c r="A8" s="60" t="s">
        <v>676</v>
      </c>
      <c r="B8" s="102">
        <f t="shared" si="0"/>
        <v>9900</v>
      </c>
      <c r="C8" s="103">
        <v>6500</v>
      </c>
      <c r="D8" s="103">
        <v>3400</v>
      </c>
    </row>
    <row r="9" s="36" customFormat="1" ht="44" customHeight="1" spans="1:4">
      <c r="A9" s="60" t="s">
        <v>677</v>
      </c>
      <c r="B9" s="102">
        <f t="shared" si="0"/>
        <v>155451</v>
      </c>
      <c r="C9" s="103">
        <v>651</v>
      </c>
      <c r="D9" s="103">
        <v>154800</v>
      </c>
    </row>
    <row r="10" s="36" customFormat="1" ht="44" customHeight="1" spans="1:4">
      <c r="A10" s="60" t="s">
        <v>678</v>
      </c>
      <c r="B10" s="102">
        <f t="shared" si="0"/>
        <v>538990</v>
      </c>
      <c r="C10" s="102">
        <v>78877</v>
      </c>
      <c r="D10" s="102">
        <v>460113</v>
      </c>
    </row>
    <row r="11" s="36" customFormat="1" ht="44" customHeight="1" spans="1:4">
      <c r="A11" s="60" t="s">
        <v>679</v>
      </c>
      <c r="B11" s="102">
        <f t="shared" si="0"/>
        <v>538990</v>
      </c>
      <c r="C11" s="102">
        <v>78877</v>
      </c>
      <c r="D11" s="102">
        <v>460113</v>
      </c>
    </row>
    <row r="12" s="36" customFormat="1" spans="1:4">
      <c r="A12" s="39"/>
      <c r="B12" s="39"/>
      <c r="C12" s="39"/>
      <c r="D12" s="39"/>
    </row>
    <row r="13" s="36" customFormat="1" spans="1:4">
      <c r="A13" s="39"/>
      <c r="B13" s="39"/>
      <c r="C13" s="39"/>
      <c r="D13" s="39"/>
    </row>
    <row r="14" s="36" customFormat="1" spans="1:4">
      <c r="A14" s="39"/>
      <c r="B14" s="39"/>
      <c r="C14" s="39"/>
      <c r="D14" s="39"/>
    </row>
    <row r="15" s="36" customFormat="1" spans="1:4">
      <c r="A15" s="39"/>
      <c r="B15" s="39"/>
      <c r="C15" s="39"/>
      <c r="D15" s="39"/>
    </row>
    <row r="16" s="36" customFormat="1" spans="1:4">
      <c r="A16" s="39"/>
      <c r="B16" s="39"/>
      <c r="C16" s="39"/>
      <c r="D16" s="39"/>
    </row>
  </sheetData>
  <mergeCells count="1">
    <mergeCell ref="A2:D2"/>
  </mergeCells>
  <pageMargins left="0.75" right="0.236111111111111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pane ySplit="4" topLeftCell="A18" activePane="bottomLeft" state="frozen"/>
      <selection/>
      <selection pane="bottomLeft" activeCell="A25" sqref="$A25:$XFD25"/>
    </sheetView>
  </sheetViews>
  <sheetFormatPr defaultColWidth="10" defaultRowHeight="15.6" outlineLevelCol="6"/>
  <cols>
    <col min="1" max="1" width="32.6851851851852" style="39" customWidth="1"/>
    <col min="2" max="2" width="15.7407407407407" style="39" customWidth="1"/>
    <col min="3" max="3" width="17.6851851851852" style="39" customWidth="1"/>
    <col min="4" max="5" width="15.7407407407407" style="39" customWidth="1"/>
    <col min="6" max="6" width="13.9814814814815" style="39"/>
    <col min="7" max="250" width="10" style="39"/>
    <col min="251" max="251" width="33.4259259259259" style="39" customWidth="1"/>
    <col min="252" max="255" width="12.037037037037" style="39" customWidth="1"/>
    <col min="256" max="506" width="10" style="39"/>
    <col min="507" max="507" width="33.4259259259259" style="39" customWidth="1"/>
    <col min="508" max="511" width="12.037037037037" style="39" customWidth="1"/>
    <col min="512" max="762" width="10" style="39"/>
    <col min="763" max="763" width="33.4259259259259" style="39" customWidth="1"/>
    <col min="764" max="767" width="12.037037037037" style="39" customWidth="1"/>
    <col min="768" max="1018" width="10" style="39"/>
    <col min="1019" max="1019" width="33.4259259259259" style="39" customWidth="1"/>
    <col min="1020" max="1023" width="12.037037037037" style="39" customWidth="1"/>
    <col min="1024" max="1274" width="10" style="39"/>
    <col min="1275" max="1275" width="33.4259259259259" style="39" customWidth="1"/>
    <col min="1276" max="1279" width="12.037037037037" style="39" customWidth="1"/>
    <col min="1280" max="1530" width="10" style="39"/>
    <col min="1531" max="1531" width="33.4259259259259" style="39" customWidth="1"/>
    <col min="1532" max="1535" width="12.037037037037" style="39" customWidth="1"/>
    <col min="1536" max="1786" width="10" style="39"/>
    <col min="1787" max="1787" width="33.4259259259259" style="39" customWidth="1"/>
    <col min="1788" max="1791" width="12.037037037037" style="39" customWidth="1"/>
    <col min="1792" max="2042" width="10" style="39"/>
    <col min="2043" max="2043" width="33.4259259259259" style="39" customWidth="1"/>
    <col min="2044" max="2047" width="12.037037037037" style="39" customWidth="1"/>
    <col min="2048" max="2298" width="10" style="39"/>
    <col min="2299" max="2299" width="33.4259259259259" style="39" customWidth="1"/>
    <col min="2300" max="2303" width="12.037037037037" style="39" customWidth="1"/>
    <col min="2304" max="2554" width="10" style="39"/>
    <col min="2555" max="2555" width="33.4259259259259" style="39" customWidth="1"/>
    <col min="2556" max="2559" width="12.037037037037" style="39" customWidth="1"/>
    <col min="2560" max="2810" width="10" style="39"/>
    <col min="2811" max="2811" width="33.4259259259259" style="39" customWidth="1"/>
    <col min="2812" max="2815" width="12.037037037037" style="39" customWidth="1"/>
    <col min="2816" max="3066" width="10" style="39"/>
    <col min="3067" max="3067" width="33.4259259259259" style="39" customWidth="1"/>
    <col min="3068" max="3071" width="12.037037037037" style="39" customWidth="1"/>
    <col min="3072" max="3322" width="10" style="39"/>
    <col min="3323" max="3323" width="33.4259259259259" style="39" customWidth="1"/>
    <col min="3324" max="3327" width="12.037037037037" style="39" customWidth="1"/>
    <col min="3328" max="3578" width="10" style="39"/>
    <col min="3579" max="3579" width="33.4259259259259" style="39" customWidth="1"/>
    <col min="3580" max="3583" width="12.037037037037" style="39" customWidth="1"/>
    <col min="3584" max="3834" width="10" style="39"/>
    <col min="3835" max="3835" width="33.4259259259259" style="39" customWidth="1"/>
    <col min="3836" max="3839" width="12.037037037037" style="39" customWidth="1"/>
    <col min="3840" max="4090" width="10" style="39"/>
    <col min="4091" max="4091" width="33.4259259259259" style="39" customWidth="1"/>
    <col min="4092" max="4095" width="12.037037037037" style="39" customWidth="1"/>
    <col min="4096" max="4346" width="10" style="39"/>
    <col min="4347" max="4347" width="33.4259259259259" style="39" customWidth="1"/>
    <col min="4348" max="4351" width="12.037037037037" style="39" customWidth="1"/>
    <col min="4352" max="4602" width="10" style="39"/>
    <col min="4603" max="4603" width="33.4259259259259" style="39" customWidth="1"/>
    <col min="4604" max="4607" width="12.037037037037" style="39" customWidth="1"/>
    <col min="4608" max="4858" width="10" style="39"/>
    <col min="4859" max="4859" width="33.4259259259259" style="39" customWidth="1"/>
    <col min="4860" max="4863" width="12.037037037037" style="39" customWidth="1"/>
    <col min="4864" max="5114" width="10" style="39"/>
    <col min="5115" max="5115" width="33.4259259259259" style="39" customWidth="1"/>
    <col min="5116" max="5119" width="12.037037037037" style="39" customWidth="1"/>
    <col min="5120" max="5370" width="10" style="39"/>
    <col min="5371" max="5371" width="33.4259259259259" style="39" customWidth="1"/>
    <col min="5372" max="5375" width="12.037037037037" style="39" customWidth="1"/>
    <col min="5376" max="5626" width="10" style="39"/>
    <col min="5627" max="5627" width="33.4259259259259" style="39" customWidth="1"/>
    <col min="5628" max="5631" width="12.037037037037" style="39" customWidth="1"/>
    <col min="5632" max="5882" width="10" style="39"/>
    <col min="5883" max="5883" width="33.4259259259259" style="39" customWidth="1"/>
    <col min="5884" max="5887" width="12.037037037037" style="39" customWidth="1"/>
    <col min="5888" max="6138" width="10" style="39"/>
    <col min="6139" max="6139" width="33.4259259259259" style="39" customWidth="1"/>
    <col min="6140" max="6143" width="12.037037037037" style="39" customWidth="1"/>
    <col min="6144" max="6394" width="10" style="39"/>
    <col min="6395" max="6395" width="33.4259259259259" style="39" customWidth="1"/>
    <col min="6396" max="6399" width="12.037037037037" style="39" customWidth="1"/>
    <col min="6400" max="6650" width="10" style="39"/>
    <col min="6651" max="6651" width="33.4259259259259" style="39" customWidth="1"/>
    <col min="6652" max="6655" width="12.037037037037" style="39" customWidth="1"/>
    <col min="6656" max="6906" width="10" style="39"/>
    <col min="6907" max="6907" width="33.4259259259259" style="39" customWidth="1"/>
    <col min="6908" max="6911" width="12.037037037037" style="39" customWidth="1"/>
    <col min="6912" max="7162" width="10" style="39"/>
    <col min="7163" max="7163" width="33.4259259259259" style="39" customWidth="1"/>
    <col min="7164" max="7167" width="12.037037037037" style="39" customWidth="1"/>
    <col min="7168" max="7418" width="10" style="39"/>
    <col min="7419" max="7419" width="33.4259259259259" style="39" customWidth="1"/>
    <col min="7420" max="7423" width="12.037037037037" style="39" customWidth="1"/>
    <col min="7424" max="7674" width="10" style="39"/>
    <col min="7675" max="7675" width="33.4259259259259" style="39" customWidth="1"/>
    <col min="7676" max="7679" width="12.037037037037" style="39" customWidth="1"/>
    <col min="7680" max="7930" width="10" style="39"/>
    <col min="7931" max="7931" width="33.4259259259259" style="39" customWidth="1"/>
    <col min="7932" max="7935" width="12.037037037037" style="39" customWidth="1"/>
    <col min="7936" max="8186" width="10" style="39"/>
    <col min="8187" max="8187" width="33.4259259259259" style="39" customWidth="1"/>
    <col min="8188" max="8191" width="12.037037037037" style="39" customWidth="1"/>
    <col min="8192" max="8442" width="10" style="39"/>
    <col min="8443" max="8443" width="33.4259259259259" style="39" customWidth="1"/>
    <col min="8444" max="8447" width="12.037037037037" style="39" customWidth="1"/>
    <col min="8448" max="8698" width="10" style="39"/>
    <col min="8699" max="8699" width="33.4259259259259" style="39" customWidth="1"/>
    <col min="8700" max="8703" width="12.037037037037" style="39" customWidth="1"/>
    <col min="8704" max="8954" width="10" style="39"/>
    <col min="8955" max="8955" width="33.4259259259259" style="39" customWidth="1"/>
    <col min="8956" max="8959" width="12.037037037037" style="39" customWidth="1"/>
    <col min="8960" max="9210" width="10" style="39"/>
    <col min="9211" max="9211" width="33.4259259259259" style="39" customWidth="1"/>
    <col min="9212" max="9215" width="12.037037037037" style="39" customWidth="1"/>
    <col min="9216" max="9466" width="10" style="39"/>
    <col min="9467" max="9467" width="33.4259259259259" style="39" customWidth="1"/>
    <col min="9468" max="9471" width="12.037037037037" style="39" customWidth="1"/>
    <col min="9472" max="9722" width="10" style="39"/>
    <col min="9723" max="9723" width="33.4259259259259" style="39" customWidth="1"/>
    <col min="9724" max="9727" width="12.037037037037" style="39" customWidth="1"/>
    <col min="9728" max="9978" width="10" style="39"/>
    <col min="9979" max="9979" width="33.4259259259259" style="39" customWidth="1"/>
    <col min="9980" max="9983" width="12.037037037037" style="39" customWidth="1"/>
    <col min="9984" max="10234" width="10" style="39"/>
    <col min="10235" max="10235" width="33.4259259259259" style="39" customWidth="1"/>
    <col min="10236" max="10239" width="12.037037037037" style="39" customWidth="1"/>
    <col min="10240" max="10490" width="10" style="39"/>
    <col min="10491" max="10491" width="33.4259259259259" style="39" customWidth="1"/>
    <col min="10492" max="10495" width="12.037037037037" style="39" customWidth="1"/>
    <col min="10496" max="10746" width="10" style="39"/>
    <col min="10747" max="10747" width="33.4259259259259" style="39" customWidth="1"/>
    <col min="10748" max="10751" width="12.037037037037" style="39" customWidth="1"/>
    <col min="10752" max="11002" width="10" style="39"/>
    <col min="11003" max="11003" width="33.4259259259259" style="39" customWidth="1"/>
    <col min="11004" max="11007" width="12.037037037037" style="39" customWidth="1"/>
    <col min="11008" max="11258" width="10" style="39"/>
    <col min="11259" max="11259" width="33.4259259259259" style="39" customWidth="1"/>
    <col min="11260" max="11263" width="12.037037037037" style="39" customWidth="1"/>
    <col min="11264" max="11514" width="10" style="39"/>
    <col min="11515" max="11515" width="33.4259259259259" style="39" customWidth="1"/>
    <col min="11516" max="11519" width="12.037037037037" style="39" customWidth="1"/>
    <col min="11520" max="11770" width="10" style="39"/>
    <col min="11771" max="11771" width="33.4259259259259" style="39" customWidth="1"/>
    <col min="11772" max="11775" width="12.037037037037" style="39" customWidth="1"/>
    <col min="11776" max="12026" width="10" style="39"/>
    <col min="12027" max="12027" width="33.4259259259259" style="39" customWidth="1"/>
    <col min="12028" max="12031" width="12.037037037037" style="39" customWidth="1"/>
    <col min="12032" max="12282" width="10" style="39"/>
    <col min="12283" max="12283" width="33.4259259259259" style="39" customWidth="1"/>
    <col min="12284" max="12287" width="12.037037037037" style="39" customWidth="1"/>
    <col min="12288" max="12538" width="10" style="39"/>
    <col min="12539" max="12539" width="33.4259259259259" style="39" customWidth="1"/>
    <col min="12540" max="12543" width="12.037037037037" style="39" customWidth="1"/>
    <col min="12544" max="12794" width="10" style="39"/>
    <col min="12795" max="12795" width="33.4259259259259" style="39" customWidth="1"/>
    <col min="12796" max="12799" width="12.037037037037" style="39" customWidth="1"/>
    <col min="12800" max="13050" width="10" style="39"/>
    <col min="13051" max="13051" width="33.4259259259259" style="39" customWidth="1"/>
    <col min="13052" max="13055" width="12.037037037037" style="39" customWidth="1"/>
    <col min="13056" max="13306" width="10" style="39"/>
    <col min="13307" max="13307" width="33.4259259259259" style="39" customWidth="1"/>
    <col min="13308" max="13311" width="12.037037037037" style="39" customWidth="1"/>
    <col min="13312" max="13562" width="10" style="39"/>
    <col min="13563" max="13563" width="33.4259259259259" style="39" customWidth="1"/>
    <col min="13564" max="13567" width="12.037037037037" style="39" customWidth="1"/>
    <col min="13568" max="13818" width="10" style="39"/>
    <col min="13819" max="13819" width="33.4259259259259" style="39" customWidth="1"/>
    <col min="13820" max="13823" width="12.037037037037" style="39" customWidth="1"/>
    <col min="13824" max="14074" width="10" style="39"/>
    <col min="14075" max="14075" width="33.4259259259259" style="39" customWidth="1"/>
    <col min="14076" max="14079" width="12.037037037037" style="39" customWidth="1"/>
    <col min="14080" max="14330" width="10" style="39"/>
    <col min="14331" max="14331" width="33.4259259259259" style="39" customWidth="1"/>
    <col min="14332" max="14335" width="12.037037037037" style="39" customWidth="1"/>
    <col min="14336" max="14586" width="10" style="39"/>
    <col min="14587" max="14587" width="33.4259259259259" style="39" customWidth="1"/>
    <col min="14588" max="14591" width="12.037037037037" style="39" customWidth="1"/>
    <col min="14592" max="14842" width="10" style="39"/>
    <col min="14843" max="14843" width="33.4259259259259" style="39" customWidth="1"/>
    <col min="14844" max="14847" width="12.037037037037" style="39" customWidth="1"/>
    <col min="14848" max="15098" width="10" style="39"/>
    <col min="15099" max="15099" width="33.4259259259259" style="39" customWidth="1"/>
    <col min="15100" max="15103" width="12.037037037037" style="39" customWidth="1"/>
    <col min="15104" max="15354" width="10" style="39"/>
    <col min="15355" max="15355" width="33.4259259259259" style="39" customWidth="1"/>
    <col min="15356" max="15359" width="12.037037037037" style="39" customWidth="1"/>
    <col min="15360" max="15610" width="10" style="39"/>
    <col min="15611" max="15611" width="33.4259259259259" style="39" customWidth="1"/>
    <col min="15612" max="15615" width="12.037037037037" style="39" customWidth="1"/>
    <col min="15616" max="15866" width="10" style="39"/>
    <col min="15867" max="15867" width="33.4259259259259" style="39" customWidth="1"/>
    <col min="15868" max="15871" width="12.037037037037" style="39" customWidth="1"/>
    <col min="15872" max="16122" width="10" style="39"/>
    <col min="16123" max="16123" width="33.4259259259259" style="39" customWidth="1"/>
    <col min="16124" max="16127" width="12.037037037037" style="39" customWidth="1"/>
    <col min="16128" max="16384" width="10" style="39"/>
  </cols>
  <sheetData>
    <row r="1" s="39" customFormat="1" ht="16.5" customHeight="1" spans="1:1">
      <c r="A1" s="20" t="s">
        <v>680</v>
      </c>
    </row>
    <row r="2" s="39" customFormat="1" ht="33.75" customHeight="1" spans="1:5">
      <c r="A2" s="84" t="s">
        <v>681</v>
      </c>
      <c r="B2" s="84"/>
      <c r="C2" s="84"/>
      <c r="D2" s="84"/>
      <c r="E2" s="84"/>
    </row>
    <row r="3" s="39" customFormat="1" ht="17" customHeight="1" spans="1:5">
      <c r="A3" s="85"/>
      <c r="B3" s="85"/>
      <c r="C3" s="85"/>
      <c r="D3" s="85"/>
      <c r="E3" s="86" t="s">
        <v>2</v>
      </c>
    </row>
    <row r="4" s="56" customFormat="1" ht="29.5" customHeight="1" spans="1:5">
      <c r="A4" s="87" t="s">
        <v>682</v>
      </c>
      <c r="B4" s="87" t="s">
        <v>683</v>
      </c>
      <c r="C4" s="88" t="s">
        <v>684</v>
      </c>
      <c r="D4" s="88" t="s">
        <v>685</v>
      </c>
      <c r="E4" s="88" t="s">
        <v>7</v>
      </c>
    </row>
    <row r="5" s="54" customFormat="1" ht="24" customHeight="1" spans="1:5">
      <c r="A5" s="89" t="s">
        <v>686</v>
      </c>
      <c r="B5" s="90">
        <v>127064</v>
      </c>
      <c r="C5" s="90">
        <v>65769</v>
      </c>
      <c r="D5" s="91">
        <v>51.7605301265504</v>
      </c>
      <c r="E5" s="92">
        <v>5.3</v>
      </c>
    </row>
    <row r="6" s="54" customFormat="1" ht="24" customHeight="1" spans="1:5">
      <c r="A6" s="93" t="s">
        <v>687</v>
      </c>
      <c r="B6" s="94">
        <v>53742</v>
      </c>
      <c r="C6" s="94">
        <v>27149</v>
      </c>
      <c r="D6" s="95">
        <v>50.517286293774</v>
      </c>
      <c r="E6" s="96">
        <v>41.2</v>
      </c>
    </row>
    <row r="7" s="54" customFormat="1" ht="24" customHeight="1" spans="1:5">
      <c r="A7" s="93" t="s">
        <v>688</v>
      </c>
      <c r="B7" s="94">
        <v>11359</v>
      </c>
      <c r="C7" s="94">
        <v>7440</v>
      </c>
      <c r="D7" s="95">
        <v>65.4987234791795</v>
      </c>
      <c r="E7" s="96">
        <v>18.6</v>
      </c>
    </row>
    <row r="8" s="54" customFormat="1" ht="24" customHeight="1" spans="1:5">
      <c r="A8" s="93" t="s">
        <v>689</v>
      </c>
      <c r="B8" s="94">
        <v>4670</v>
      </c>
      <c r="C8" s="94">
        <v>2079</v>
      </c>
      <c r="D8" s="95">
        <v>44.5182012847966</v>
      </c>
      <c r="E8" s="96">
        <v>11.7</v>
      </c>
    </row>
    <row r="9" s="54" customFormat="1" ht="24" customHeight="1" spans="1:5">
      <c r="A9" s="93" t="s">
        <v>690</v>
      </c>
      <c r="B9" s="94">
        <v>3682</v>
      </c>
      <c r="C9" s="94">
        <v>1561</v>
      </c>
      <c r="D9" s="95">
        <v>42.3954372623574</v>
      </c>
      <c r="E9" s="96">
        <v>-24.9</v>
      </c>
    </row>
    <row r="10" s="54" customFormat="1" ht="24" customHeight="1" spans="1:5">
      <c r="A10" s="93" t="s">
        <v>691</v>
      </c>
      <c r="B10" s="94">
        <v>5701</v>
      </c>
      <c r="C10" s="94">
        <v>3177</v>
      </c>
      <c r="D10" s="95">
        <v>55.727065427118</v>
      </c>
      <c r="E10" s="96">
        <v>17.9</v>
      </c>
    </row>
    <row r="11" s="54" customFormat="1" ht="24" customHeight="1" spans="1:5">
      <c r="A11" s="93" t="s">
        <v>692</v>
      </c>
      <c r="B11" s="94">
        <v>5982</v>
      </c>
      <c r="C11" s="94">
        <v>2656</v>
      </c>
      <c r="D11" s="95">
        <v>44.3998662654631</v>
      </c>
      <c r="E11" s="96">
        <v>-15.4</v>
      </c>
    </row>
    <row r="12" s="54" customFormat="1" ht="24" customHeight="1" spans="1:5">
      <c r="A12" s="93" t="s">
        <v>693</v>
      </c>
      <c r="B12" s="94">
        <v>1297</v>
      </c>
      <c r="C12" s="94">
        <v>827</v>
      </c>
      <c r="D12" s="95">
        <v>63.7625289128759</v>
      </c>
      <c r="E12" s="96">
        <v>10.4</v>
      </c>
    </row>
    <row r="13" s="54" customFormat="1" ht="24" customHeight="1" spans="1:5">
      <c r="A13" s="93" t="s">
        <v>694</v>
      </c>
      <c r="B13" s="94">
        <v>2273</v>
      </c>
      <c r="C13" s="94">
        <v>947</v>
      </c>
      <c r="D13" s="95">
        <v>41.6630004399472</v>
      </c>
      <c r="E13" s="96">
        <v>-23.1</v>
      </c>
    </row>
    <row r="14" s="54" customFormat="1" ht="24" customHeight="1" spans="1:5">
      <c r="A14" s="93" t="s">
        <v>695</v>
      </c>
      <c r="B14" s="94">
        <v>11056</v>
      </c>
      <c r="C14" s="94">
        <v>6333</v>
      </c>
      <c r="D14" s="95">
        <v>57.2811143270622</v>
      </c>
      <c r="E14" s="96">
        <v>1.9</v>
      </c>
    </row>
    <row r="15" s="54" customFormat="1" ht="24" customHeight="1" spans="1:5">
      <c r="A15" s="93" t="s">
        <v>696</v>
      </c>
      <c r="B15" s="94">
        <v>11767</v>
      </c>
      <c r="C15" s="94">
        <v>5949</v>
      </c>
      <c r="D15" s="95">
        <v>50.5566414549163</v>
      </c>
      <c r="E15" s="96">
        <v>0.9</v>
      </c>
    </row>
    <row r="16" s="54" customFormat="1" ht="24" customHeight="1" spans="1:6">
      <c r="A16" s="93" t="s">
        <v>697</v>
      </c>
      <c r="B16" s="94">
        <v>4950</v>
      </c>
      <c r="C16" s="94">
        <v>3655</v>
      </c>
      <c r="D16" s="95">
        <v>73.8383838383838</v>
      </c>
      <c r="E16" s="96">
        <v>-62.1</v>
      </c>
      <c r="F16" s="39"/>
    </row>
    <row r="17" s="54" customFormat="1" ht="24" customHeight="1" spans="1:6">
      <c r="A17" s="93" t="s">
        <v>698</v>
      </c>
      <c r="B17" s="94">
        <v>10482</v>
      </c>
      <c r="C17" s="94">
        <v>3964</v>
      </c>
      <c r="D17" s="95">
        <v>37.8172104560198</v>
      </c>
      <c r="E17" s="96">
        <v>16.8</v>
      </c>
      <c r="F17" s="39"/>
    </row>
    <row r="18" s="54" customFormat="1" ht="24" customHeight="1" spans="1:6">
      <c r="A18" s="93" t="s">
        <v>699</v>
      </c>
      <c r="B18" s="94">
        <v>103</v>
      </c>
      <c r="C18" s="94">
        <v>32</v>
      </c>
      <c r="D18" s="95">
        <v>31.0679611650485</v>
      </c>
      <c r="E18" s="96">
        <v>-40.7</v>
      </c>
      <c r="F18" s="39"/>
    </row>
    <row r="19" s="54" customFormat="1" ht="24" customHeight="1" spans="1:6">
      <c r="A19" s="93" t="s">
        <v>700</v>
      </c>
      <c r="B19" s="94"/>
      <c r="C19" s="94"/>
      <c r="D19" s="95"/>
      <c r="E19" s="96"/>
      <c r="F19" s="39"/>
    </row>
    <row r="20" s="54" customFormat="1" ht="24" customHeight="1" spans="1:6">
      <c r="A20" s="97" t="s">
        <v>701</v>
      </c>
      <c r="B20" s="90">
        <v>16837</v>
      </c>
      <c r="C20" s="90">
        <v>7846</v>
      </c>
      <c r="D20" s="91">
        <v>46.5997505493853</v>
      </c>
      <c r="E20" s="92">
        <v>-25.2</v>
      </c>
      <c r="F20" s="39"/>
    </row>
    <row r="21" s="54" customFormat="1" ht="24" customHeight="1" spans="1:7">
      <c r="A21" s="93" t="s">
        <v>702</v>
      </c>
      <c r="B21" s="94">
        <v>4230</v>
      </c>
      <c r="C21" s="94">
        <v>1972</v>
      </c>
      <c r="D21" s="95">
        <v>46.6193853427896</v>
      </c>
      <c r="E21" s="96">
        <v>25.4</v>
      </c>
      <c r="F21" s="76"/>
      <c r="G21" s="39"/>
    </row>
    <row r="22" s="39" customFormat="1" ht="24" customHeight="1" spans="1:6">
      <c r="A22" s="93" t="s">
        <v>703</v>
      </c>
      <c r="B22" s="94">
        <v>2141</v>
      </c>
      <c r="C22" s="94">
        <v>1060</v>
      </c>
      <c r="D22" s="95">
        <v>49.5095749649696</v>
      </c>
      <c r="E22" s="96">
        <v>-26.1</v>
      </c>
      <c r="F22" s="76"/>
    </row>
    <row r="23" s="39" customFormat="1" ht="24" customHeight="1" spans="1:6">
      <c r="A23" s="93" t="s">
        <v>704</v>
      </c>
      <c r="B23" s="94">
        <v>1352</v>
      </c>
      <c r="C23" s="94">
        <v>1050</v>
      </c>
      <c r="D23" s="95">
        <v>77.6627218934911</v>
      </c>
      <c r="E23" s="96">
        <v>65.6</v>
      </c>
      <c r="F23" s="76"/>
    </row>
    <row r="24" s="39" customFormat="1" ht="24" customHeight="1" spans="1:6">
      <c r="A24" s="93" t="s">
        <v>705</v>
      </c>
      <c r="B24" s="94">
        <v>5452</v>
      </c>
      <c r="C24" s="94">
        <v>161</v>
      </c>
      <c r="D24" s="95">
        <v>2.95304475421864</v>
      </c>
      <c r="E24" s="96">
        <v>-96.7</v>
      </c>
      <c r="F24" s="76"/>
    </row>
    <row r="25" s="39" customFormat="1" ht="33" customHeight="1" spans="1:6">
      <c r="A25" s="98" t="s">
        <v>706</v>
      </c>
      <c r="B25" s="94">
        <v>2748</v>
      </c>
      <c r="C25" s="94">
        <v>2984</v>
      </c>
      <c r="D25" s="95">
        <v>108.588064046579</v>
      </c>
      <c r="E25" s="96">
        <v>100.1</v>
      </c>
      <c r="F25" s="76"/>
    </row>
    <row r="26" s="39" customFormat="1" ht="24" customHeight="1" spans="1:6">
      <c r="A26" s="99" t="s">
        <v>707</v>
      </c>
      <c r="B26" s="94">
        <v>816</v>
      </c>
      <c r="C26" s="94">
        <v>582</v>
      </c>
      <c r="D26" s="95">
        <v>71.3235294117647</v>
      </c>
      <c r="E26" s="96">
        <v>70.7</v>
      </c>
      <c r="F26" s="76"/>
    </row>
    <row r="27" s="39" customFormat="1" ht="24" customHeight="1" spans="1:6">
      <c r="A27" s="99" t="s">
        <v>708</v>
      </c>
      <c r="B27" s="94">
        <v>73</v>
      </c>
      <c r="C27" s="94">
        <v>21</v>
      </c>
      <c r="D27" s="95">
        <v>28.7671232876712</v>
      </c>
      <c r="E27" s="96">
        <v>-51.2</v>
      </c>
      <c r="F27" s="76"/>
    </row>
    <row r="28" s="39" customFormat="1" ht="24" customHeight="1" spans="1:6">
      <c r="A28" s="93" t="s">
        <v>700</v>
      </c>
      <c r="B28" s="94">
        <v>25</v>
      </c>
      <c r="C28" s="94">
        <v>16</v>
      </c>
      <c r="D28" s="95">
        <v>64</v>
      </c>
      <c r="E28" s="96">
        <v>-27.3</v>
      </c>
      <c r="F28" s="76"/>
    </row>
    <row r="29" s="54" customFormat="1" ht="24" customHeight="1" spans="1:6">
      <c r="A29" s="89" t="s">
        <v>709</v>
      </c>
      <c r="B29" s="90">
        <v>143901</v>
      </c>
      <c r="C29" s="90">
        <v>73615</v>
      </c>
      <c r="D29" s="91">
        <v>51.156698007658</v>
      </c>
      <c r="E29" s="92">
        <v>0.9</v>
      </c>
      <c r="F29" s="76"/>
    </row>
  </sheetData>
  <mergeCells count="1">
    <mergeCell ref="A2:E2"/>
  </mergeCells>
  <pageMargins left="0.354166666666667" right="0.118055555555556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workbookViewId="0">
      <selection activeCell="D4" sqref="D4"/>
    </sheetView>
  </sheetViews>
  <sheetFormatPr defaultColWidth="10" defaultRowHeight="21" customHeight="1" outlineLevelCol="5"/>
  <cols>
    <col min="1" max="1" width="33.1481481481481" style="67" customWidth="1"/>
    <col min="2" max="5" width="13.4259259259259" style="67" customWidth="1"/>
    <col min="6" max="6" width="13.9814814814815" style="39"/>
    <col min="7" max="254" width="10" style="39"/>
    <col min="255" max="255" width="31.2037037037037" style="39" customWidth="1"/>
    <col min="256" max="259" width="12.2222222222222" style="39" customWidth="1"/>
    <col min="260" max="510" width="10" style="39"/>
    <col min="511" max="511" width="31.2037037037037" style="39" customWidth="1"/>
    <col min="512" max="515" width="12.2222222222222" style="39" customWidth="1"/>
    <col min="516" max="766" width="10" style="39"/>
    <col min="767" max="767" width="31.2037037037037" style="39" customWidth="1"/>
    <col min="768" max="771" width="12.2222222222222" style="39" customWidth="1"/>
    <col min="772" max="1022" width="10" style="39"/>
    <col min="1023" max="1023" width="31.2037037037037" style="39" customWidth="1"/>
    <col min="1024" max="1027" width="12.2222222222222" style="39" customWidth="1"/>
    <col min="1028" max="1278" width="10" style="39"/>
    <col min="1279" max="1279" width="31.2037037037037" style="39" customWidth="1"/>
    <col min="1280" max="1283" width="12.2222222222222" style="39" customWidth="1"/>
    <col min="1284" max="1534" width="10" style="39"/>
    <col min="1535" max="1535" width="31.2037037037037" style="39" customWidth="1"/>
    <col min="1536" max="1539" width="12.2222222222222" style="39" customWidth="1"/>
    <col min="1540" max="1790" width="10" style="39"/>
    <col min="1791" max="1791" width="31.2037037037037" style="39" customWidth="1"/>
    <col min="1792" max="1795" width="12.2222222222222" style="39" customWidth="1"/>
    <col min="1796" max="2046" width="10" style="39"/>
    <col min="2047" max="2047" width="31.2037037037037" style="39" customWidth="1"/>
    <col min="2048" max="2051" width="12.2222222222222" style="39" customWidth="1"/>
    <col min="2052" max="2302" width="10" style="39"/>
    <col min="2303" max="2303" width="31.2037037037037" style="39" customWidth="1"/>
    <col min="2304" max="2307" width="12.2222222222222" style="39" customWidth="1"/>
    <col min="2308" max="2558" width="10" style="39"/>
    <col min="2559" max="2559" width="31.2037037037037" style="39" customWidth="1"/>
    <col min="2560" max="2563" width="12.2222222222222" style="39" customWidth="1"/>
    <col min="2564" max="2814" width="10" style="39"/>
    <col min="2815" max="2815" width="31.2037037037037" style="39" customWidth="1"/>
    <col min="2816" max="2819" width="12.2222222222222" style="39" customWidth="1"/>
    <col min="2820" max="3070" width="10" style="39"/>
    <col min="3071" max="3071" width="31.2037037037037" style="39" customWidth="1"/>
    <col min="3072" max="3075" width="12.2222222222222" style="39" customWidth="1"/>
    <col min="3076" max="3326" width="10" style="39"/>
    <col min="3327" max="3327" width="31.2037037037037" style="39" customWidth="1"/>
    <col min="3328" max="3331" width="12.2222222222222" style="39" customWidth="1"/>
    <col min="3332" max="3582" width="10" style="39"/>
    <col min="3583" max="3583" width="31.2037037037037" style="39" customWidth="1"/>
    <col min="3584" max="3587" width="12.2222222222222" style="39" customWidth="1"/>
    <col min="3588" max="3838" width="10" style="39"/>
    <col min="3839" max="3839" width="31.2037037037037" style="39" customWidth="1"/>
    <col min="3840" max="3843" width="12.2222222222222" style="39" customWidth="1"/>
    <col min="3844" max="4094" width="10" style="39"/>
    <col min="4095" max="4095" width="31.2037037037037" style="39" customWidth="1"/>
    <col min="4096" max="4099" width="12.2222222222222" style="39" customWidth="1"/>
    <col min="4100" max="4350" width="10" style="39"/>
    <col min="4351" max="4351" width="31.2037037037037" style="39" customWidth="1"/>
    <col min="4352" max="4355" width="12.2222222222222" style="39" customWidth="1"/>
    <col min="4356" max="4606" width="10" style="39"/>
    <col min="4607" max="4607" width="31.2037037037037" style="39" customWidth="1"/>
    <col min="4608" max="4611" width="12.2222222222222" style="39" customWidth="1"/>
    <col min="4612" max="4862" width="10" style="39"/>
    <col min="4863" max="4863" width="31.2037037037037" style="39" customWidth="1"/>
    <col min="4864" max="4867" width="12.2222222222222" style="39" customWidth="1"/>
    <col min="4868" max="5118" width="10" style="39"/>
    <col min="5119" max="5119" width="31.2037037037037" style="39" customWidth="1"/>
    <col min="5120" max="5123" width="12.2222222222222" style="39" customWidth="1"/>
    <col min="5124" max="5374" width="10" style="39"/>
    <col min="5375" max="5375" width="31.2037037037037" style="39" customWidth="1"/>
    <col min="5376" max="5379" width="12.2222222222222" style="39" customWidth="1"/>
    <col min="5380" max="5630" width="10" style="39"/>
    <col min="5631" max="5631" width="31.2037037037037" style="39" customWidth="1"/>
    <col min="5632" max="5635" width="12.2222222222222" style="39" customWidth="1"/>
    <col min="5636" max="5886" width="10" style="39"/>
    <col min="5887" max="5887" width="31.2037037037037" style="39" customWidth="1"/>
    <col min="5888" max="5891" width="12.2222222222222" style="39" customWidth="1"/>
    <col min="5892" max="6142" width="10" style="39"/>
    <col min="6143" max="6143" width="31.2037037037037" style="39" customWidth="1"/>
    <col min="6144" max="6147" width="12.2222222222222" style="39" customWidth="1"/>
    <col min="6148" max="6398" width="10" style="39"/>
    <col min="6399" max="6399" width="31.2037037037037" style="39" customWidth="1"/>
    <col min="6400" max="6403" width="12.2222222222222" style="39" customWidth="1"/>
    <col min="6404" max="6654" width="10" style="39"/>
    <col min="6655" max="6655" width="31.2037037037037" style="39" customWidth="1"/>
    <col min="6656" max="6659" width="12.2222222222222" style="39" customWidth="1"/>
    <col min="6660" max="6910" width="10" style="39"/>
    <col min="6911" max="6911" width="31.2037037037037" style="39" customWidth="1"/>
    <col min="6912" max="6915" width="12.2222222222222" style="39" customWidth="1"/>
    <col min="6916" max="7166" width="10" style="39"/>
    <col min="7167" max="7167" width="31.2037037037037" style="39" customWidth="1"/>
    <col min="7168" max="7171" width="12.2222222222222" style="39" customWidth="1"/>
    <col min="7172" max="7422" width="10" style="39"/>
    <col min="7423" max="7423" width="31.2037037037037" style="39" customWidth="1"/>
    <col min="7424" max="7427" width="12.2222222222222" style="39" customWidth="1"/>
    <col min="7428" max="7678" width="10" style="39"/>
    <col min="7679" max="7679" width="31.2037037037037" style="39" customWidth="1"/>
    <col min="7680" max="7683" width="12.2222222222222" style="39" customWidth="1"/>
    <col min="7684" max="7934" width="10" style="39"/>
    <col min="7935" max="7935" width="31.2037037037037" style="39" customWidth="1"/>
    <col min="7936" max="7939" width="12.2222222222222" style="39" customWidth="1"/>
    <col min="7940" max="8190" width="10" style="39"/>
    <col min="8191" max="8191" width="31.2037037037037" style="39" customWidth="1"/>
    <col min="8192" max="8195" width="12.2222222222222" style="39" customWidth="1"/>
    <col min="8196" max="8446" width="10" style="39"/>
    <col min="8447" max="8447" width="31.2037037037037" style="39" customWidth="1"/>
    <col min="8448" max="8451" width="12.2222222222222" style="39" customWidth="1"/>
    <col min="8452" max="8702" width="10" style="39"/>
    <col min="8703" max="8703" width="31.2037037037037" style="39" customWidth="1"/>
    <col min="8704" max="8707" width="12.2222222222222" style="39" customWidth="1"/>
    <col min="8708" max="8958" width="10" style="39"/>
    <col min="8959" max="8959" width="31.2037037037037" style="39" customWidth="1"/>
    <col min="8960" max="8963" width="12.2222222222222" style="39" customWidth="1"/>
    <col min="8964" max="9214" width="10" style="39"/>
    <col min="9215" max="9215" width="31.2037037037037" style="39" customWidth="1"/>
    <col min="9216" max="9219" width="12.2222222222222" style="39" customWidth="1"/>
    <col min="9220" max="9470" width="10" style="39"/>
    <col min="9471" max="9471" width="31.2037037037037" style="39" customWidth="1"/>
    <col min="9472" max="9475" width="12.2222222222222" style="39" customWidth="1"/>
    <col min="9476" max="9726" width="10" style="39"/>
    <col min="9727" max="9727" width="31.2037037037037" style="39" customWidth="1"/>
    <col min="9728" max="9731" width="12.2222222222222" style="39" customWidth="1"/>
    <col min="9732" max="9982" width="10" style="39"/>
    <col min="9983" max="9983" width="31.2037037037037" style="39" customWidth="1"/>
    <col min="9984" max="9987" width="12.2222222222222" style="39" customWidth="1"/>
    <col min="9988" max="10238" width="10" style="39"/>
    <col min="10239" max="10239" width="31.2037037037037" style="39" customWidth="1"/>
    <col min="10240" max="10243" width="12.2222222222222" style="39" customWidth="1"/>
    <col min="10244" max="10494" width="10" style="39"/>
    <col min="10495" max="10495" width="31.2037037037037" style="39" customWidth="1"/>
    <col min="10496" max="10499" width="12.2222222222222" style="39" customWidth="1"/>
    <col min="10500" max="10750" width="10" style="39"/>
    <col min="10751" max="10751" width="31.2037037037037" style="39" customWidth="1"/>
    <col min="10752" max="10755" width="12.2222222222222" style="39" customWidth="1"/>
    <col min="10756" max="11006" width="10" style="39"/>
    <col min="11007" max="11007" width="31.2037037037037" style="39" customWidth="1"/>
    <col min="11008" max="11011" width="12.2222222222222" style="39" customWidth="1"/>
    <col min="11012" max="11262" width="10" style="39"/>
    <col min="11263" max="11263" width="31.2037037037037" style="39" customWidth="1"/>
    <col min="11264" max="11267" width="12.2222222222222" style="39" customWidth="1"/>
    <col min="11268" max="11518" width="10" style="39"/>
    <col min="11519" max="11519" width="31.2037037037037" style="39" customWidth="1"/>
    <col min="11520" max="11523" width="12.2222222222222" style="39" customWidth="1"/>
    <col min="11524" max="11774" width="10" style="39"/>
    <col min="11775" max="11775" width="31.2037037037037" style="39" customWidth="1"/>
    <col min="11776" max="11779" width="12.2222222222222" style="39" customWidth="1"/>
    <col min="11780" max="12030" width="10" style="39"/>
    <col min="12031" max="12031" width="31.2037037037037" style="39" customWidth="1"/>
    <col min="12032" max="12035" width="12.2222222222222" style="39" customWidth="1"/>
    <col min="12036" max="12286" width="10" style="39"/>
    <col min="12287" max="12287" width="31.2037037037037" style="39" customWidth="1"/>
    <col min="12288" max="12291" width="12.2222222222222" style="39" customWidth="1"/>
    <col min="12292" max="12542" width="10" style="39"/>
    <col min="12543" max="12543" width="31.2037037037037" style="39" customWidth="1"/>
    <col min="12544" max="12547" width="12.2222222222222" style="39" customWidth="1"/>
    <col min="12548" max="12798" width="10" style="39"/>
    <col min="12799" max="12799" width="31.2037037037037" style="39" customWidth="1"/>
    <col min="12800" max="12803" width="12.2222222222222" style="39" customWidth="1"/>
    <col min="12804" max="13054" width="10" style="39"/>
    <col min="13055" max="13055" width="31.2037037037037" style="39" customWidth="1"/>
    <col min="13056" max="13059" width="12.2222222222222" style="39" customWidth="1"/>
    <col min="13060" max="13310" width="10" style="39"/>
    <col min="13311" max="13311" width="31.2037037037037" style="39" customWidth="1"/>
    <col min="13312" max="13315" width="12.2222222222222" style="39" customWidth="1"/>
    <col min="13316" max="13566" width="10" style="39"/>
    <col min="13567" max="13567" width="31.2037037037037" style="39" customWidth="1"/>
    <col min="13568" max="13571" width="12.2222222222222" style="39" customWidth="1"/>
    <col min="13572" max="13822" width="10" style="39"/>
    <col min="13823" max="13823" width="31.2037037037037" style="39" customWidth="1"/>
    <col min="13824" max="13827" width="12.2222222222222" style="39" customWidth="1"/>
    <col min="13828" max="14078" width="10" style="39"/>
    <col min="14079" max="14079" width="31.2037037037037" style="39" customWidth="1"/>
    <col min="14080" max="14083" width="12.2222222222222" style="39" customWidth="1"/>
    <col min="14084" max="14334" width="10" style="39"/>
    <col min="14335" max="14335" width="31.2037037037037" style="39" customWidth="1"/>
    <col min="14336" max="14339" width="12.2222222222222" style="39" customWidth="1"/>
    <col min="14340" max="14590" width="10" style="39"/>
    <col min="14591" max="14591" width="31.2037037037037" style="39" customWidth="1"/>
    <col min="14592" max="14595" width="12.2222222222222" style="39" customWidth="1"/>
    <col min="14596" max="14846" width="10" style="39"/>
    <col min="14847" max="14847" width="31.2037037037037" style="39" customWidth="1"/>
    <col min="14848" max="14851" width="12.2222222222222" style="39" customWidth="1"/>
    <col min="14852" max="15102" width="10" style="39"/>
    <col min="15103" max="15103" width="31.2037037037037" style="39" customWidth="1"/>
    <col min="15104" max="15107" width="12.2222222222222" style="39" customWidth="1"/>
    <col min="15108" max="15358" width="10" style="39"/>
    <col min="15359" max="15359" width="31.2037037037037" style="39" customWidth="1"/>
    <col min="15360" max="15363" width="12.2222222222222" style="39" customWidth="1"/>
    <col min="15364" max="15614" width="10" style="39"/>
    <col min="15615" max="15615" width="31.2037037037037" style="39" customWidth="1"/>
    <col min="15616" max="15619" width="12.2222222222222" style="39" customWidth="1"/>
    <col min="15620" max="15870" width="10" style="39"/>
    <col min="15871" max="15871" width="31.2037037037037" style="39" customWidth="1"/>
    <col min="15872" max="15875" width="12.2222222222222" style="39" customWidth="1"/>
    <col min="15876" max="16126" width="10" style="39"/>
    <col min="16127" max="16127" width="31.2037037037037" style="39" customWidth="1"/>
    <col min="16128" max="16131" width="12.2222222222222" style="39" customWidth="1"/>
    <col min="16132" max="16384" width="10" style="39"/>
  </cols>
  <sheetData>
    <row r="1" s="39" customFormat="1" ht="16.5" customHeight="1" spans="1:5">
      <c r="A1" s="68" t="s">
        <v>710</v>
      </c>
      <c r="B1" s="67"/>
      <c r="C1" s="67"/>
      <c r="D1" s="67"/>
      <c r="E1" s="67"/>
    </row>
    <row r="2" s="39" customFormat="1" ht="23.5" customHeight="1" spans="1:5">
      <c r="A2" s="69" t="s">
        <v>711</v>
      </c>
      <c r="B2" s="69"/>
      <c r="C2" s="69"/>
      <c r="D2" s="69"/>
      <c r="E2" s="69"/>
    </row>
    <row r="3" s="39" customFormat="1" ht="19" customHeight="1" spans="1:5">
      <c r="A3" s="67"/>
      <c r="B3" s="67"/>
      <c r="C3" s="67"/>
      <c r="D3" s="67"/>
      <c r="E3" s="70" t="s">
        <v>2</v>
      </c>
    </row>
    <row r="4" s="56" customFormat="1" ht="38.5" customHeight="1" spans="1:5">
      <c r="A4" s="41" t="s">
        <v>3</v>
      </c>
      <c r="B4" s="71" t="s">
        <v>4</v>
      </c>
      <c r="C4" s="41" t="s">
        <v>684</v>
      </c>
      <c r="D4" s="41" t="s">
        <v>712</v>
      </c>
      <c r="E4" s="41" t="s">
        <v>7</v>
      </c>
    </row>
    <row r="5" s="39" customFormat="1" ht="24.65" customHeight="1" spans="1:6">
      <c r="A5" s="72" t="s">
        <v>713</v>
      </c>
      <c r="B5" s="73">
        <v>38247</v>
      </c>
      <c r="C5" s="73">
        <v>21722</v>
      </c>
      <c r="D5" s="74">
        <v>56.8</v>
      </c>
      <c r="E5" s="75">
        <v>-25.2</v>
      </c>
      <c r="F5" s="76"/>
    </row>
    <row r="6" s="39" customFormat="1" ht="24.65" customHeight="1" spans="1:6">
      <c r="A6" s="72" t="s">
        <v>714</v>
      </c>
      <c r="B6" s="73">
        <v>501</v>
      </c>
      <c r="C6" s="73">
        <v>59</v>
      </c>
      <c r="D6" s="74">
        <v>11.8</v>
      </c>
      <c r="E6" s="75">
        <v>-85.3</v>
      </c>
      <c r="F6" s="76"/>
    </row>
    <row r="7" s="39" customFormat="1" ht="24.65" customHeight="1" spans="1:6">
      <c r="A7" s="72" t="s">
        <v>715</v>
      </c>
      <c r="B7" s="73">
        <v>2903</v>
      </c>
      <c r="C7" s="73">
        <v>985</v>
      </c>
      <c r="D7" s="74">
        <v>33.9</v>
      </c>
      <c r="E7" s="75">
        <v>-11.1</v>
      </c>
      <c r="F7" s="76"/>
    </row>
    <row r="8" s="39" customFormat="1" ht="24.65" customHeight="1" spans="1:6">
      <c r="A8" s="72" t="s">
        <v>716</v>
      </c>
      <c r="B8" s="73">
        <v>63520</v>
      </c>
      <c r="C8" s="73">
        <v>40182</v>
      </c>
      <c r="D8" s="74">
        <v>63.3</v>
      </c>
      <c r="E8" s="75">
        <v>28.4</v>
      </c>
      <c r="F8" s="76"/>
    </row>
    <row r="9" s="39" customFormat="1" ht="24.65" customHeight="1" spans="1:6">
      <c r="A9" s="72" t="s">
        <v>717</v>
      </c>
      <c r="B9" s="73">
        <v>12278</v>
      </c>
      <c r="C9" s="73">
        <v>1896</v>
      </c>
      <c r="D9" s="74">
        <v>15.4</v>
      </c>
      <c r="E9" s="75">
        <v>-80</v>
      </c>
      <c r="F9" s="76"/>
    </row>
    <row r="10" s="39" customFormat="1" ht="24.65" customHeight="1" spans="1:6">
      <c r="A10" s="77" t="s">
        <v>718</v>
      </c>
      <c r="B10" s="73">
        <v>3756</v>
      </c>
      <c r="C10" s="73">
        <v>1727</v>
      </c>
      <c r="D10" s="74">
        <v>46</v>
      </c>
      <c r="E10" s="75">
        <v>-41.8</v>
      </c>
      <c r="F10" s="76"/>
    </row>
    <row r="11" s="39" customFormat="1" ht="24.65" customHeight="1" spans="1:6">
      <c r="A11" s="77" t="s">
        <v>719</v>
      </c>
      <c r="B11" s="73">
        <v>58561</v>
      </c>
      <c r="C11" s="73">
        <v>41457</v>
      </c>
      <c r="D11" s="74">
        <v>70.8</v>
      </c>
      <c r="E11" s="75">
        <v>31.7</v>
      </c>
      <c r="F11" s="76"/>
    </row>
    <row r="12" s="39" customFormat="1" ht="24.65" customHeight="1" spans="1:6">
      <c r="A12" s="72" t="s">
        <v>720</v>
      </c>
      <c r="B12" s="73">
        <v>38046</v>
      </c>
      <c r="C12" s="73">
        <v>13614</v>
      </c>
      <c r="D12" s="74">
        <v>35.8</v>
      </c>
      <c r="E12" s="75">
        <v>-6</v>
      </c>
      <c r="F12" s="76"/>
    </row>
    <row r="13" s="39" customFormat="1" ht="24.65" customHeight="1" spans="1:6">
      <c r="A13" s="72" t="s">
        <v>721</v>
      </c>
      <c r="B13" s="73">
        <v>5016</v>
      </c>
      <c r="C13" s="73">
        <v>1631</v>
      </c>
      <c r="D13" s="74">
        <v>32.5</v>
      </c>
      <c r="E13" s="75">
        <v>-1.5</v>
      </c>
      <c r="F13" s="76"/>
    </row>
    <row r="14" s="39" customFormat="1" ht="24.65" customHeight="1" spans="1:6">
      <c r="A14" s="72" t="s">
        <v>722</v>
      </c>
      <c r="B14" s="73">
        <v>43049</v>
      </c>
      <c r="C14" s="73">
        <v>20476</v>
      </c>
      <c r="D14" s="74">
        <v>47.6</v>
      </c>
      <c r="E14" s="75">
        <v>-49.5</v>
      </c>
      <c r="F14" s="76"/>
    </row>
    <row r="15" s="39" customFormat="1" ht="24.65" customHeight="1" spans="1:6">
      <c r="A15" s="72" t="s">
        <v>723</v>
      </c>
      <c r="B15" s="73">
        <v>41230</v>
      </c>
      <c r="C15" s="73">
        <v>21678</v>
      </c>
      <c r="D15" s="74">
        <v>52.6</v>
      </c>
      <c r="E15" s="75">
        <v>10.4</v>
      </c>
      <c r="F15" s="76"/>
    </row>
    <row r="16" s="39" customFormat="1" ht="24.65" customHeight="1" spans="1:6">
      <c r="A16" s="72" t="s">
        <v>724</v>
      </c>
      <c r="B16" s="73">
        <v>11317</v>
      </c>
      <c r="C16" s="73">
        <v>6806</v>
      </c>
      <c r="D16" s="74">
        <v>60.1</v>
      </c>
      <c r="E16" s="75">
        <v>2.4</v>
      </c>
      <c r="F16" s="76"/>
    </row>
    <row r="17" s="39" customFormat="1" ht="24.65" customHeight="1" spans="1:6">
      <c r="A17" s="72" t="s">
        <v>725</v>
      </c>
      <c r="B17" s="73">
        <v>910</v>
      </c>
      <c r="C17" s="73">
        <v>242</v>
      </c>
      <c r="D17" s="74">
        <v>26.6</v>
      </c>
      <c r="E17" s="75">
        <v>-34.6</v>
      </c>
      <c r="F17" s="76"/>
    </row>
    <row r="18" s="39" customFormat="1" ht="24.65" customHeight="1" spans="1:6">
      <c r="A18" s="72" t="s">
        <v>726</v>
      </c>
      <c r="B18" s="73">
        <v>720</v>
      </c>
      <c r="C18" s="73">
        <v>477</v>
      </c>
      <c r="D18" s="74">
        <v>66.3</v>
      </c>
      <c r="E18" s="75">
        <v>-10</v>
      </c>
      <c r="F18" s="76"/>
    </row>
    <row r="19" s="39" customFormat="1" ht="24.65" customHeight="1" spans="1:6">
      <c r="A19" s="72" t="s">
        <v>727</v>
      </c>
      <c r="B19" s="73"/>
      <c r="C19" s="73">
        <v>1</v>
      </c>
      <c r="D19" s="74"/>
      <c r="E19" s="75"/>
      <c r="F19" s="76"/>
    </row>
    <row r="20" s="39" customFormat="1" ht="24.65" customHeight="1" spans="1:6">
      <c r="A20" s="72" t="s">
        <v>728</v>
      </c>
      <c r="B20" s="73">
        <v>510</v>
      </c>
      <c r="C20" s="73">
        <v>850</v>
      </c>
      <c r="D20" s="74">
        <v>166.7</v>
      </c>
      <c r="E20" s="75">
        <v>-35.8</v>
      </c>
      <c r="F20" s="76"/>
    </row>
    <row r="21" s="39" customFormat="1" ht="24.65" customHeight="1" spans="1:6">
      <c r="A21" s="72" t="s">
        <v>729</v>
      </c>
      <c r="B21" s="73">
        <v>28101</v>
      </c>
      <c r="C21" s="73">
        <v>13499</v>
      </c>
      <c r="D21" s="74">
        <v>48</v>
      </c>
      <c r="E21" s="75">
        <v>3</v>
      </c>
      <c r="F21" s="76"/>
    </row>
    <row r="22" s="39" customFormat="1" ht="24.65" customHeight="1" spans="1:6">
      <c r="A22" s="72" t="s">
        <v>730</v>
      </c>
      <c r="B22" s="73">
        <v>1041</v>
      </c>
      <c r="C22" s="73">
        <v>72</v>
      </c>
      <c r="D22" s="74">
        <v>6.9</v>
      </c>
      <c r="E22" s="75">
        <v>-88.5</v>
      </c>
      <c r="F22" s="76"/>
    </row>
    <row r="23" s="39" customFormat="1" ht="24.65" customHeight="1" spans="1:6">
      <c r="A23" s="72" t="s">
        <v>731</v>
      </c>
      <c r="B23" s="73">
        <v>1910</v>
      </c>
      <c r="C23" s="73">
        <v>1123</v>
      </c>
      <c r="D23" s="74">
        <v>58.8</v>
      </c>
      <c r="E23" s="75">
        <v>-8.3</v>
      </c>
      <c r="F23" s="76"/>
    </row>
    <row r="24" s="39" customFormat="1" ht="24.65" customHeight="1" spans="1:6">
      <c r="A24" s="72" t="s">
        <v>732</v>
      </c>
      <c r="B24" s="73">
        <v>6365</v>
      </c>
      <c r="C24" s="73">
        <v>17848</v>
      </c>
      <c r="D24" s="74">
        <v>210.4</v>
      </c>
      <c r="E24" s="75"/>
      <c r="F24" s="76"/>
    </row>
    <row r="25" s="39" customFormat="1" ht="24.65" customHeight="1" spans="1:6">
      <c r="A25" s="72" t="s">
        <v>733</v>
      </c>
      <c r="B25" s="73">
        <v>8483</v>
      </c>
      <c r="C25" s="73">
        <v>24</v>
      </c>
      <c r="D25" s="74"/>
      <c r="E25" s="75"/>
      <c r="F25" s="76"/>
    </row>
    <row r="26" s="39" customFormat="1" ht="24.65" customHeight="1" spans="1:6">
      <c r="A26" s="78" t="s">
        <v>734</v>
      </c>
      <c r="B26" s="79">
        <v>366464</v>
      </c>
      <c r="C26" s="79">
        <f>SUM(C5:C25)</f>
        <v>206369</v>
      </c>
      <c r="D26" s="80">
        <v>57.3</v>
      </c>
      <c r="E26" s="81">
        <v>0.2</v>
      </c>
      <c r="F26" s="76"/>
    </row>
    <row r="27" s="39" customFormat="1" customHeight="1" spans="1:5">
      <c r="A27" s="82"/>
      <c r="B27" s="83"/>
      <c r="C27" s="83"/>
      <c r="D27" s="83"/>
      <c r="E27" s="83"/>
    </row>
    <row r="28" s="39" customFormat="1" customHeight="1" spans="1:5">
      <c r="A28" s="83"/>
      <c r="B28" s="83"/>
      <c r="C28" s="83"/>
      <c r="D28" s="83"/>
      <c r="E28" s="83"/>
    </row>
  </sheetData>
  <mergeCells count="1">
    <mergeCell ref="A2:E2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D4" sqref="D4"/>
    </sheetView>
  </sheetViews>
  <sheetFormatPr defaultColWidth="10" defaultRowHeight="15.6" outlineLevelCol="3"/>
  <cols>
    <col min="1" max="1" width="35.6481481481481" style="52" customWidth="1"/>
    <col min="2" max="4" width="15.1111111111111" style="36" customWidth="1"/>
    <col min="5" max="16384" width="10" style="36"/>
  </cols>
  <sheetData>
    <row r="1" s="36" customFormat="1" spans="1:4">
      <c r="A1" s="53" t="s">
        <v>735</v>
      </c>
      <c r="B1" s="54"/>
      <c r="C1" s="54"/>
      <c r="D1" s="54"/>
    </row>
    <row r="2" s="37" customFormat="1" ht="22.2" spans="1:4">
      <c r="A2" s="55" t="s">
        <v>736</v>
      </c>
      <c r="B2" s="31"/>
      <c r="C2" s="31"/>
      <c r="D2" s="31"/>
    </row>
    <row r="3" s="36" customFormat="1" ht="21" customHeight="1" spans="1:4">
      <c r="A3" s="56"/>
      <c r="B3" s="54"/>
      <c r="C3" s="54"/>
      <c r="D3" s="57" t="s">
        <v>2</v>
      </c>
    </row>
    <row r="4" s="38" customFormat="1" ht="41" customHeight="1" spans="1:4">
      <c r="A4" s="58" t="s">
        <v>3</v>
      </c>
      <c r="B4" s="58" t="s">
        <v>4</v>
      </c>
      <c r="C4" s="58" t="s">
        <v>684</v>
      </c>
      <c r="D4" s="58" t="s">
        <v>712</v>
      </c>
    </row>
    <row r="5" s="36" customFormat="1" ht="38" customHeight="1" spans="1:4">
      <c r="A5" s="59" t="s">
        <v>599</v>
      </c>
      <c r="B5" s="60">
        <v>13865</v>
      </c>
      <c r="C5" s="61">
        <v>1758</v>
      </c>
      <c r="D5" s="62">
        <v>12.6794085827624</v>
      </c>
    </row>
    <row r="6" s="36" customFormat="1" ht="38" customHeight="1" spans="1:4">
      <c r="A6" s="59" t="s">
        <v>601</v>
      </c>
      <c r="B6" s="60">
        <v>10000</v>
      </c>
      <c r="C6" s="61"/>
      <c r="D6" s="62"/>
    </row>
    <row r="7" s="36" customFormat="1" ht="38" customHeight="1" spans="1:4">
      <c r="A7" s="63" t="s">
        <v>607</v>
      </c>
      <c r="B7" s="60">
        <v>3865</v>
      </c>
      <c r="C7" s="61">
        <v>1758</v>
      </c>
      <c r="D7" s="62">
        <v>45.4851228978008</v>
      </c>
    </row>
    <row r="8" s="36" customFormat="1" ht="38" customHeight="1" spans="1:4">
      <c r="A8" s="59" t="s">
        <v>737</v>
      </c>
      <c r="B8" s="60"/>
      <c r="C8" s="61"/>
      <c r="D8" s="62"/>
    </row>
    <row r="9" s="36" customFormat="1" ht="38" customHeight="1" spans="1:4">
      <c r="A9" s="59" t="s">
        <v>603</v>
      </c>
      <c r="B9" s="60"/>
      <c r="C9" s="61"/>
      <c r="D9" s="62"/>
    </row>
    <row r="10" s="36" customFormat="1" ht="38" customHeight="1" spans="1:4">
      <c r="A10" s="58" t="s">
        <v>738</v>
      </c>
      <c r="B10" s="64">
        <v>13865</v>
      </c>
      <c r="C10" s="65">
        <v>1758</v>
      </c>
      <c r="D10" s="66">
        <v>12.6794085827624</v>
      </c>
    </row>
  </sheetData>
  <mergeCells count="1">
    <mergeCell ref="A2:D2"/>
  </mergeCells>
  <pageMargins left="0.75" right="0.196527777777778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2" workbookViewId="0">
      <selection activeCell="D4" sqref="D4"/>
    </sheetView>
  </sheetViews>
  <sheetFormatPr defaultColWidth="10" defaultRowHeight="15.6" outlineLevelCol="4"/>
  <cols>
    <col min="1" max="1" width="35.0925925925926" style="36" customWidth="1"/>
    <col min="2" max="2" width="13.7962962962963" style="36" customWidth="1"/>
    <col min="3" max="3" width="14.537037037037" style="36" customWidth="1"/>
    <col min="4" max="4" width="15" style="36" customWidth="1"/>
    <col min="5" max="5" width="13.9814814814815" style="36"/>
    <col min="6" max="16384" width="10" style="36"/>
  </cols>
  <sheetData>
    <row r="1" s="36" customFormat="1" spans="1:4">
      <c r="A1" s="20" t="s">
        <v>739</v>
      </c>
      <c r="B1" s="39"/>
      <c r="C1" s="39"/>
      <c r="D1" s="39"/>
    </row>
    <row r="2" s="37" customFormat="1" ht="22.2" spans="1:4">
      <c r="A2" s="31" t="s">
        <v>740</v>
      </c>
      <c r="B2" s="31"/>
      <c r="C2" s="31"/>
      <c r="D2" s="31"/>
    </row>
    <row r="3" s="36" customFormat="1" spans="1:4">
      <c r="A3" s="39"/>
      <c r="B3" s="39"/>
      <c r="C3" s="39"/>
      <c r="D3" s="40" t="s">
        <v>2</v>
      </c>
    </row>
    <row r="4" s="38" customFormat="1" ht="38" customHeight="1" spans="1:4">
      <c r="A4" s="41" t="s">
        <v>62</v>
      </c>
      <c r="B4" s="41" t="s">
        <v>4</v>
      </c>
      <c r="C4" s="41" t="s">
        <v>5</v>
      </c>
      <c r="D4" s="41" t="s">
        <v>712</v>
      </c>
    </row>
    <row r="5" s="36" customFormat="1" ht="34" customHeight="1" spans="1:4">
      <c r="A5" s="42" t="s">
        <v>611</v>
      </c>
      <c r="B5" s="43"/>
      <c r="C5" s="44"/>
      <c r="D5" s="11"/>
    </row>
    <row r="6" s="36" customFormat="1" ht="34" customHeight="1" spans="1:4">
      <c r="A6" s="42" t="s">
        <v>612</v>
      </c>
      <c r="B6" s="43"/>
      <c r="C6" s="44">
        <v>12</v>
      </c>
      <c r="D6" s="11"/>
    </row>
    <row r="7" s="36" customFormat="1" ht="34" customHeight="1" spans="1:4">
      <c r="A7" s="42" t="s">
        <v>613</v>
      </c>
      <c r="B7" s="45">
        <v>5412</v>
      </c>
      <c r="C7" s="44">
        <v>914</v>
      </c>
      <c r="D7" s="11"/>
    </row>
    <row r="8" s="36" customFormat="1" ht="34" customHeight="1" spans="1:5">
      <c r="A8" s="42" t="s">
        <v>614</v>
      </c>
      <c r="B8" s="45">
        <v>124192</v>
      </c>
      <c r="C8" s="46">
        <v>14970</v>
      </c>
      <c r="D8" s="47"/>
      <c r="E8" s="48"/>
    </row>
    <row r="9" s="36" customFormat="1" ht="34" customHeight="1" spans="1:5">
      <c r="A9" s="42" t="s">
        <v>615</v>
      </c>
      <c r="B9" s="45">
        <v>423</v>
      </c>
      <c r="C9" s="46">
        <v>14</v>
      </c>
      <c r="D9" s="47"/>
      <c r="E9" s="48"/>
    </row>
    <row r="10" s="36" customFormat="1" ht="34" customHeight="1" spans="1:5">
      <c r="A10" s="42" t="s">
        <v>616</v>
      </c>
      <c r="B10" s="45"/>
      <c r="C10" s="46"/>
      <c r="D10" s="47"/>
      <c r="E10" s="48"/>
    </row>
    <row r="11" s="36" customFormat="1" ht="34" customHeight="1" spans="1:5">
      <c r="A11" s="42" t="s">
        <v>617</v>
      </c>
      <c r="B11" s="45">
        <v>58609</v>
      </c>
      <c r="C11" s="46">
        <v>10869</v>
      </c>
      <c r="D11" s="47"/>
      <c r="E11" s="48"/>
    </row>
    <row r="12" s="36" customFormat="1" ht="34" customHeight="1" spans="1:5">
      <c r="A12" s="42" t="s">
        <v>618</v>
      </c>
      <c r="B12" s="45">
        <v>15295</v>
      </c>
      <c r="C12" s="46"/>
      <c r="D12" s="47"/>
      <c r="E12" s="48"/>
    </row>
    <row r="13" s="36" customFormat="1" ht="34" customHeight="1" spans="1:5">
      <c r="A13" s="42" t="s">
        <v>619</v>
      </c>
      <c r="B13" s="45"/>
      <c r="C13" s="46"/>
      <c r="D13" s="47"/>
      <c r="E13" s="48"/>
    </row>
    <row r="14" s="36" customFormat="1" ht="34" customHeight="1" spans="1:5">
      <c r="A14" s="49" t="s">
        <v>741</v>
      </c>
      <c r="B14" s="50">
        <v>203931</v>
      </c>
      <c r="C14" s="50">
        <f>SUM(C5:C13)</f>
        <v>26779</v>
      </c>
      <c r="D14" s="51">
        <f>C14/B14*100</f>
        <v>13.1314022880288</v>
      </c>
      <c r="E14" s="48"/>
    </row>
    <row r="15" s="36" customFormat="1" spans="1:4">
      <c r="A15" s="39"/>
      <c r="B15" s="39"/>
      <c r="C15" s="39"/>
      <c r="D15" s="39"/>
    </row>
    <row r="16" s="36" customFormat="1" spans="1:4">
      <c r="A16" s="39"/>
      <c r="B16" s="39"/>
      <c r="C16" s="39"/>
      <c r="D16" s="39"/>
    </row>
    <row r="17" s="36" customFormat="1" spans="1:4">
      <c r="A17" s="39"/>
      <c r="B17" s="39"/>
      <c r="C17" s="39"/>
      <c r="D17" s="39"/>
    </row>
    <row r="18" s="36" customFormat="1" spans="1:4">
      <c r="A18" s="39"/>
      <c r="B18" s="39"/>
      <c r="C18" s="39"/>
      <c r="D18" s="39"/>
    </row>
    <row r="19" s="36" customFormat="1" spans="1:4">
      <c r="A19" s="39"/>
      <c r="B19" s="39"/>
      <c r="C19" s="39"/>
      <c r="D19" s="39"/>
    </row>
    <row r="20" s="36" customFormat="1" spans="1:4">
      <c r="A20" s="39"/>
      <c r="B20" s="39"/>
      <c r="C20" s="39"/>
      <c r="D20" s="39"/>
    </row>
  </sheetData>
  <mergeCells count="1">
    <mergeCell ref="A2:D2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4" sqref="D4"/>
    </sheetView>
  </sheetViews>
  <sheetFormatPr defaultColWidth="8.88888888888889" defaultRowHeight="14.4" outlineLevelCol="3"/>
  <cols>
    <col min="1" max="1" width="31.5555555555556" style="1" customWidth="1"/>
    <col min="2" max="3" width="21.6666666666667" style="1" customWidth="1"/>
    <col min="4" max="4" width="21.6666666666667" style="29" customWidth="1"/>
    <col min="5" max="16384" width="8.88888888888889" style="1"/>
  </cols>
  <sheetData>
    <row r="1" s="1" customFormat="1" ht="15.6" spans="1:4">
      <c r="A1" s="20" t="s">
        <v>742</v>
      </c>
      <c r="B1" s="3"/>
      <c r="C1" s="3"/>
      <c r="D1" s="30"/>
    </row>
    <row r="2" s="1" customFormat="1" ht="22.2" spans="1:4">
      <c r="A2" s="31" t="s">
        <v>743</v>
      </c>
      <c r="B2" s="31"/>
      <c r="C2" s="31"/>
      <c r="D2" s="32"/>
    </row>
    <row r="3" s="1" customFormat="1" ht="15.6" spans="1:4">
      <c r="A3" s="3"/>
      <c r="B3" s="3"/>
      <c r="C3" s="5" t="s">
        <v>2</v>
      </c>
      <c r="D3" s="33"/>
    </row>
    <row r="4" s="1" customFormat="1" ht="33" customHeight="1" spans="1:4">
      <c r="A4" s="22" t="s">
        <v>662</v>
      </c>
      <c r="B4" s="23" t="s">
        <v>4</v>
      </c>
      <c r="C4" s="23" t="s">
        <v>5</v>
      </c>
      <c r="D4" s="34" t="s">
        <v>712</v>
      </c>
    </row>
    <row r="5" s="1" customFormat="1" ht="36" customHeight="1" spans="1:4">
      <c r="A5" s="7" t="s">
        <v>744</v>
      </c>
      <c r="B5" s="24"/>
      <c r="C5" s="9"/>
      <c r="D5" s="15"/>
    </row>
    <row r="6" s="1" customFormat="1" ht="36" customHeight="1" spans="1:4">
      <c r="A6" s="7" t="s">
        <v>745</v>
      </c>
      <c r="B6" s="24"/>
      <c r="C6" s="9"/>
      <c r="D6" s="15"/>
    </row>
    <row r="7" s="1" customFormat="1" ht="36" customHeight="1" spans="1:4">
      <c r="A7" s="25" t="s">
        <v>746</v>
      </c>
      <c r="B7" s="26"/>
      <c r="C7" s="13"/>
      <c r="D7" s="15"/>
    </row>
    <row r="8" s="1" customFormat="1" ht="36" customHeight="1" spans="1:4">
      <c r="A8" s="25" t="s">
        <v>747</v>
      </c>
      <c r="B8" s="26"/>
      <c r="C8" s="13"/>
      <c r="D8" s="15"/>
    </row>
    <row r="9" s="1" customFormat="1" ht="36" customHeight="1" spans="1:4">
      <c r="A9" s="25" t="s">
        <v>748</v>
      </c>
      <c r="B9" s="26">
        <v>3500</v>
      </c>
      <c r="C9" s="13"/>
      <c r="D9" s="15"/>
    </row>
    <row r="10" s="1" customFormat="1" ht="36" customHeight="1" spans="1:4">
      <c r="A10" s="25" t="s">
        <v>65</v>
      </c>
      <c r="B10" s="26">
        <v>173</v>
      </c>
      <c r="C10" s="13">
        <v>178</v>
      </c>
      <c r="D10" s="15">
        <v>4.8</v>
      </c>
    </row>
    <row r="11" s="1" customFormat="1" ht="36" customHeight="1" spans="1:4">
      <c r="A11" s="25" t="s">
        <v>749</v>
      </c>
      <c r="B11" s="26"/>
      <c r="C11" s="13"/>
      <c r="D11" s="15"/>
    </row>
    <row r="12" s="1" customFormat="1" ht="36" customHeight="1" spans="1:4">
      <c r="A12" s="27" t="s">
        <v>664</v>
      </c>
      <c r="B12" s="28">
        <f>SUM(B5:B11)</f>
        <v>3673</v>
      </c>
      <c r="C12" s="28">
        <f>SUM(C5:C11)</f>
        <v>178</v>
      </c>
      <c r="D12" s="35">
        <f>SUM(D5:D11)</f>
        <v>4.8</v>
      </c>
    </row>
  </sheetData>
  <mergeCells count="2">
    <mergeCell ref="A2:D2"/>
    <mergeCell ref="C3:D3"/>
  </mergeCells>
  <pageMargins left="0.590277777777778" right="0.196527777777778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workbookViewId="0">
      <pane ySplit="4" topLeftCell="A9" activePane="bottomLeft" state="frozen"/>
      <selection/>
      <selection pane="bottomLeft" activeCell="D4" sqref="D4"/>
    </sheetView>
  </sheetViews>
  <sheetFormatPr defaultColWidth="10" defaultRowHeight="21" customHeight="1"/>
  <cols>
    <col min="1" max="1" width="31.2222222222222" style="133" customWidth="1"/>
    <col min="2" max="2" width="13.2962962962963" style="121" customWidth="1"/>
    <col min="3" max="3" width="14.4351851851852" style="121" customWidth="1"/>
    <col min="4" max="5" width="14.9444444444444" style="228" customWidth="1"/>
    <col min="6" max="16384" width="10" style="133"/>
  </cols>
  <sheetData>
    <row r="1" s="133" customFormat="1" ht="16.5" customHeight="1" spans="1:5">
      <c r="A1" s="206" t="s">
        <v>33</v>
      </c>
      <c r="B1" s="229"/>
      <c r="C1" s="229"/>
      <c r="D1" s="230"/>
      <c r="E1" s="230"/>
    </row>
    <row r="2" s="133" customFormat="1" ht="23.5" customHeight="1" spans="1:5">
      <c r="A2" s="231" t="s">
        <v>34</v>
      </c>
      <c r="B2" s="232"/>
      <c r="C2" s="232"/>
      <c r="D2" s="233"/>
      <c r="E2" s="233"/>
    </row>
    <row r="3" s="133" customFormat="1" ht="19" customHeight="1" spans="1:5">
      <c r="A3" s="207"/>
      <c r="B3" s="229"/>
      <c r="C3" s="229"/>
      <c r="D3" s="230"/>
      <c r="E3" s="230" t="s">
        <v>2</v>
      </c>
    </row>
    <row r="4" s="227" customFormat="1" ht="38.5" customHeight="1" spans="1:7">
      <c r="A4" s="234" t="s">
        <v>3</v>
      </c>
      <c r="B4" s="235" t="s">
        <v>35</v>
      </c>
      <c r="C4" s="234" t="s">
        <v>5</v>
      </c>
      <c r="D4" s="236" t="s">
        <v>36</v>
      </c>
      <c r="E4" s="236" t="s">
        <v>7</v>
      </c>
      <c r="F4" s="133"/>
      <c r="G4" s="133"/>
    </row>
    <row r="5" s="133" customFormat="1" ht="31" customHeight="1" spans="1:5">
      <c r="A5" s="237" t="s">
        <v>37</v>
      </c>
      <c r="B5" s="238">
        <v>38732</v>
      </c>
      <c r="C5" s="216">
        <v>46474</v>
      </c>
      <c r="D5" s="239">
        <v>119.988639884333</v>
      </c>
      <c r="E5" s="239">
        <v>16.0660323168752</v>
      </c>
    </row>
    <row r="6" s="133" customFormat="1" ht="31" customHeight="1" spans="1:5">
      <c r="A6" s="237" t="s">
        <v>38</v>
      </c>
      <c r="B6" s="238">
        <v>499</v>
      </c>
      <c r="C6" s="216">
        <v>499</v>
      </c>
      <c r="D6" s="239">
        <v>100</v>
      </c>
      <c r="E6" s="239">
        <v>56.4263322884012</v>
      </c>
    </row>
    <row r="7" s="133" customFormat="1" ht="31" customHeight="1" spans="1:5">
      <c r="A7" s="237" t="s">
        <v>39</v>
      </c>
      <c r="B7" s="238">
        <v>3083</v>
      </c>
      <c r="C7" s="216">
        <v>2045</v>
      </c>
      <c r="D7" s="239">
        <v>66.3314952967888</v>
      </c>
      <c r="E7" s="239">
        <v>-40.5696018599244</v>
      </c>
    </row>
    <row r="8" s="133" customFormat="1" ht="31" customHeight="1" spans="1:5">
      <c r="A8" s="237" t="s">
        <v>40</v>
      </c>
      <c r="B8" s="238">
        <v>61893</v>
      </c>
      <c r="C8" s="216">
        <v>62490</v>
      </c>
      <c r="D8" s="239">
        <v>100.964567883282</v>
      </c>
      <c r="E8" s="239">
        <v>0.998836307214895</v>
      </c>
    </row>
    <row r="9" s="133" customFormat="1" ht="31" customHeight="1" spans="1:5">
      <c r="A9" s="237" t="s">
        <v>41</v>
      </c>
      <c r="B9" s="238">
        <v>11006</v>
      </c>
      <c r="C9" s="216">
        <v>12276</v>
      </c>
      <c r="D9" s="239">
        <v>111.539160457932</v>
      </c>
      <c r="E9" s="239">
        <v>43.5285864608909</v>
      </c>
    </row>
    <row r="10" s="133" customFormat="1" ht="31" customHeight="1" spans="1:5">
      <c r="A10" s="240" t="s">
        <v>42</v>
      </c>
      <c r="B10" s="238">
        <v>7338</v>
      </c>
      <c r="C10" s="216">
        <v>3754</v>
      </c>
      <c r="D10" s="239">
        <v>51.1583537748705</v>
      </c>
      <c r="E10" s="239">
        <v>18.0503144654088</v>
      </c>
    </row>
    <row r="11" s="133" customFormat="1" ht="31" customHeight="1" spans="1:5">
      <c r="A11" s="240" t="s">
        <v>43</v>
      </c>
      <c r="B11" s="238">
        <v>60355</v>
      </c>
      <c r="C11" s="216">
        <v>58561</v>
      </c>
      <c r="D11" s="239">
        <v>97.0275867782288</v>
      </c>
      <c r="E11" s="239">
        <v>-2.79363920058429</v>
      </c>
    </row>
    <row r="12" s="133" customFormat="1" ht="31" customHeight="1" spans="1:5">
      <c r="A12" s="237" t="s">
        <v>44</v>
      </c>
      <c r="B12" s="238">
        <v>41344</v>
      </c>
      <c r="C12" s="216">
        <v>28279</v>
      </c>
      <c r="D12" s="239">
        <v>68.3992840557275</v>
      </c>
      <c r="E12" s="239">
        <v>-32.2853311623007</v>
      </c>
    </row>
    <row r="13" s="133" customFormat="1" ht="31" customHeight="1" spans="1:5">
      <c r="A13" s="237" t="s">
        <v>45</v>
      </c>
      <c r="B13" s="241">
        <v>5663</v>
      </c>
      <c r="C13" s="216">
        <v>4280</v>
      </c>
      <c r="D13" s="239">
        <v>75.5783153805403</v>
      </c>
      <c r="E13" s="239">
        <v>-50.6001846722068</v>
      </c>
    </row>
    <row r="14" s="133" customFormat="1" ht="31" customHeight="1" spans="1:5">
      <c r="A14" s="237" t="s">
        <v>46</v>
      </c>
      <c r="B14" s="241">
        <v>43685</v>
      </c>
      <c r="C14" s="216">
        <v>52373</v>
      </c>
      <c r="D14" s="239">
        <v>119.9</v>
      </c>
      <c r="E14" s="239">
        <v>142.546195526328</v>
      </c>
    </row>
    <row r="15" s="133" customFormat="1" ht="31" customHeight="1" spans="1:5">
      <c r="A15" s="237" t="s">
        <v>47</v>
      </c>
      <c r="B15" s="241">
        <v>35354</v>
      </c>
      <c r="C15" s="216">
        <v>41894</v>
      </c>
      <c r="D15" s="239">
        <v>118.498614018216</v>
      </c>
      <c r="E15" s="239">
        <v>19.6732082154998</v>
      </c>
    </row>
    <row r="16" s="133" customFormat="1" ht="31" customHeight="1" spans="1:5">
      <c r="A16" s="237" t="s">
        <v>48</v>
      </c>
      <c r="B16" s="241">
        <v>15310</v>
      </c>
      <c r="C16" s="216">
        <v>11317</v>
      </c>
      <c r="D16" s="239">
        <v>73.9190071848465</v>
      </c>
      <c r="E16" s="239">
        <v>-5.01091153265066</v>
      </c>
    </row>
    <row r="17" s="133" customFormat="1" ht="31" customHeight="1" spans="1:5">
      <c r="A17" s="237" t="s">
        <v>49</v>
      </c>
      <c r="B17" s="241">
        <v>907</v>
      </c>
      <c r="C17" s="216">
        <v>677</v>
      </c>
      <c r="D17" s="239">
        <v>74.6416758544653</v>
      </c>
      <c r="E17" s="239">
        <v>-63.2265073329712</v>
      </c>
    </row>
    <row r="18" s="133" customFormat="1" ht="31" customHeight="1" spans="1:5">
      <c r="A18" s="237" t="s">
        <v>50</v>
      </c>
      <c r="B18" s="241">
        <v>1103</v>
      </c>
      <c r="C18" s="216">
        <v>1157</v>
      </c>
      <c r="D18" s="239">
        <v>104.895738893926</v>
      </c>
      <c r="E18" s="239">
        <v>-36.8104860731841</v>
      </c>
    </row>
    <row r="19" s="133" customFormat="1" ht="31" customHeight="1" spans="1:5">
      <c r="A19" s="237" t="s">
        <v>51</v>
      </c>
      <c r="B19" s="241">
        <v>7</v>
      </c>
      <c r="C19" s="216">
        <v>10</v>
      </c>
      <c r="D19" s="239">
        <v>142.857142857143</v>
      </c>
      <c r="E19" s="239">
        <v>-94.8979591836735</v>
      </c>
    </row>
    <row r="20" s="133" customFormat="1" ht="31" customHeight="1" spans="1:5">
      <c r="A20" s="237" t="s">
        <v>52</v>
      </c>
      <c r="B20" s="241">
        <v>1709</v>
      </c>
      <c r="C20" s="216">
        <v>1795</v>
      </c>
      <c r="D20" s="239">
        <v>105.032182562902</v>
      </c>
      <c r="E20" s="239">
        <v>62.1499548328817</v>
      </c>
    </row>
    <row r="21" s="133" customFormat="1" ht="31" customHeight="1" spans="1:5">
      <c r="A21" s="237" t="s">
        <v>53</v>
      </c>
      <c r="B21" s="241">
        <v>17561</v>
      </c>
      <c r="C21" s="216">
        <v>27201</v>
      </c>
      <c r="D21" s="239">
        <v>154.894368202266</v>
      </c>
      <c r="E21" s="239">
        <v>-25.666111004837</v>
      </c>
    </row>
    <row r="22" s="133" customFormat="1" ht="31" customHeight="1" spans="1:5">
      <c r="A22" s="237" t="s">
        <v>54</v>
      </c>
      <c r="B22" s="241">
        <v>634</v>
      </c>
      <c r="C22" s="216">
        <v>1039</v>
      </c>
      <c r="D22" s="239">
        <v>163.880126182965</v>
      </c>
      <c r="E22" s="239">
        <v>8.22916666666667</v>
      </c>
    </row>
    <row r="23" s="133" customFormat="1" ht="31" customHeight="1" spans="1:5">
      <c r="A23" s="237" t="s">
        <v>55</v>
      </c>
      <c r="B23" s="241">
        <v>1612</v>
      </c>
      <c r="C23" s="216">
        <v>1904</v>
      </c>
      <c r="D23" s="239">
        <v>118.114143920596</v>
      </c>
      <c r="E23" s="239">
        <v>24.6889325474787</v>
      </c>
    </row>
    <row r="24" s="133" customFormat="1" ht="31" customHeight="1" spans="1:5">
      <c r="A24" s="237" t="s">
        <v>56</v>
      </c>
      <c r="B24" s="241">
        <v>2523</v>
      </c>
      <c r="C24" s="216">
        <v>2790</v>
      </c>
      <c r="D24" s="239">
        <v>110.582639714625</v>
      </c>
      <c r="E24" s="239">
        <v>8.72954014029618</v>
      </c>
    </row>
    <row r="25" s="133" customFormat="1" ht="31" customHeight="1" spans="1:5">
      <c r="A25" s="242" t="s">
        <v>57</v>
      </c>
      <c r="B25" s="243">
        <f>SUM(B5:B24)</f>
        <v>350318</v>
      </c>
      <c r="C25" s="243">
        <f>SUM(C5:C24)</f>
        <v>360815</v>
      </c>
      <c r="D25" s="244">
        <v>102.996420395184</v>
      </c>
      <c r="E25" s="244">
        <v>5.129206231735</v>
      </c>
    </row>
    <row r="26" s="133" customFormat="1" customHeight="1" spans="1:5">
      <c r="A26" s="245"/>
      <c r="B26" s="246"/>
      <c r="C26" s="121"/>
      <c r="D26" s="228"/>
      <c r="E26" s="228"/>
    </row>
    <row r="27" s="133" customFormat="1" customHeight="1" spans="2:5">
      <c r="B27" s="121"/>
      <c r="C27" s="121"/>
      <c r="D27" s="228"/>
      <c r="E27" s="228"/>
    </row>
    <row r="28" s="133" customFormat="1" customHeight="1" spans="2:5">
      <c r="B28" s="121"/>
      <c r="C28" s="121"/>
      <c r="D28" s="228"/>
      <c r="E28" s="228"/>
    </row>
    <row r="29" s="36" customFormat="1" customHeight="1" spans="1:9">
      <c r="A29" s="133"/>
      <c r="B29" s="121"/>
      <c r="C29" s="121"/>
      <c r="D29" s="228"/>
      <c r="E29" s="228"/>
      <c r="F29" s="133"/>
      <c r="G29" s="133"/>
      <c r="H29" s="133"/>
      <c r="I29" s="133"/>
    </row>
    <row r="30" s="36" customFormat="1" customHeight="1" spans="1:9">
      <c r="A30" s="133"/>
      <c r="B30" s="121"/>
      <c r="C30" s="121"/>
      <c r="D30" s="228"/>
      <c r="E30" s="228"/>
      <c r="F30" s="133"/>
      <c r="G30" s="133"/>
      <c r="H30" s="133"/>
      <c r="I30" s="133"/>
    </row>
    <row r="31" s="36" customFormat="1" customHeight="1" spans="1:9">
      <c r="A31" s="133"/>
      <c r="B31" s="121"/>
      <c r="C31" s="121"/>
      <c r="D31" s="228"/>
      <c r="E31" s="228"/>
      <c r="F31" s="133"/>
      <c r="G31" s="133"/>
      <c r="H31" s="133"/>
      <c r="I31" s="133"/>
    </row>
    <row r="32" s="36" customFormat="1" customHeight="1" spans="1:9">
      <c r="A32" s="133"/>
      <c r="B32" s="121"/>
      <c r="C32" s="121"/>
      <c r="D32" s="228"/>
      <c r="E32" s="228"/>
      <c r="F32" s="133"/>
      <c r="G32" s="133"/>
      <c r="H32" s="133"/>
      <c r="I32" s="133"/>
    </row>
    <row r="33" s="36" customFormat="1" customHeight="1" spans="1:9">
      <c r="A33" s="133"/>
      <c r="B33" s="121"/>
      <c r="C33" s="121"/>
      <c r="D33" s="228"/>
      <c r="E33" s="228"/>
      <c r="F33" s="133"/>
      <c r="G33" s="133"/>
      <c r="H33" s="133"/>
      <c r="I33" s="133"/>
    </row>
    <row r="34" s="36" customFormat="1" customHeight="1" spans="1:9">
      <c r="A34" s="133"/>
      <c r="B34" s="121"/>
      <c r="C34" s="121"/>
      <c r="D34" s="228"/>
      <c r="E34" s="228"/>
      <c r="F34" s="133"/>
      <c r="G34" s="133"/>
      <c r="H34" s="133"/>
      <c r="I34" s="133"/>
    </row>
    <row r="35" s="36" customFormat="1" customHeight="1" spans="1:9">
      <c r="A35" s="133"/>
      <c r="B35" s="121"/>
      <c r="C35" s="121"/>
      <c r="D35" s="228"/>
      <c r="E35" s="228"/>
      <c r="F35" s="133"/>
      <c r="G35" s="133"/>
      <c r="H35" s="133"/>
      <c r="I35" s="133"/>
    </row>
    <row r="36" s="36" customFormat="1" customHeight="1" spans="1:9">
      <c r="A36" s="133"/>
      <c r="B36" s="121"/>
      <c r="C36" s="121"/>
      <c r="D36" s="228"/>
      <c r="E36" s="228"/>
      <c r="F36" s="133"/>
      <c r="G36" s="133"/>
      <c r="H36" s="133"/>
      <c r="I36" s="133"/>
    </row>
    <row r="37" s="36" customFormat="1" customHeight="1" spans="1:9">
      <c r="A37" s="133"/>
      <c r="B37" s="121"/>
      <c r="C37" s="121"/>
      <c r="D37" s="228"/>
      <c r="E37" s="228"/>
      <c r="F37" s="133"/>
      <c r="G37" s="133"/>
      <c r="H37" s="133"/>
      <c r="I37" s="133"/>
    </row>
    <row r="38" s="36" customFormat="1" customHeight="1" spans="1:9">
      <c r="A38" s="133"/>
      <c r="B38" s="121"/>
      <c r="C38" s="121"/>
      <c r="D38" s="228"/>
      <c r="E38" s="228"/>
      <c r="F38" s="133"/>
      <c r="G38" s="133"/>
      <c r="H38" s="133"/>
      <c r="I38" s="133"/>
    </row>
    <row r="39" s="36" customFormat="1" customHeight="1" spans="1:9">
      <c r="A39" s="133"/>
      <c r="B39" s="121"/>
      <c r="C39" s="121"/>
      <c r="D39" s="228"/>
      <c r="E39" s="228"/>
      <c r="F39" s="133"/>
      <c r="G39" s="133"/>
      <c r="H39" s="133"/>
      <c r="I39" s="133"/>
    </row>
    <row r="40" s="36" customFormat="1" customHeight="1" spans="1:9">
      <c r="A40" s="133"/>
      <c r="B40" s="121"/>
      <c r="C40" s="121"/>
      <c r="D40" s="228"/>
      <c r="E40" s="228"/>
      <c r="F40" s="133"/>
      <c r="G40" s="133"/>
      <c r="H40" s="133"/>
      <c r="I40" s="133"/>
    </row>
    <row r="41" s="36" customFormat="1" customHeight="1" spans="1:9">
      <c r="A41" s="133"/>
      <c r="B41" s="121"/>
      <c r="C41" s="121"/>
      <c r="D41" s="228"/>
      <c r="E41" s="228"/>
      <c r="F41" s="133"/>
      <c r="G41" s="133"/>
      <c r="H41" s="133"/>
      <c r="I41" s="133"/>
    </row>
    <row r="42" s="36" customFormat="1" customHeight="1" spans="1:9">
      <c r="A42" s="133"/>
      <c r="B42" s="121"/>
      <c r="C42" s="121"/>
      <c r="D42" s="228"/>
      <c r="E42" s="228"/>
      <c r="F42" s="133"/>
      <c r="G42" s="133"/>
      <c r="H42" s="133"/>
      <c r="I42" s="133"/>
    </row>
    <row r="43" s="36" customFormat="1" customHeight="1" spans="1:9">
      <c r="A43" s="133"/>
      <c r="B43" s="121"/>
      <c r="C43" s="121"/>
      <c r="D43" s="228"/>
      <c r="E43" s="228"/>
      <c r="F43" s="133"/>
      <c r="G43" s="133"/>
      <c r="H43" s="133"/>
      <c r="I43" s="133"/>
    </row>
    <row r="44" s="36" customFormat="1" customHeight="1" spans="1:9">
      <c r="A44" s="133"/>
      <c r="B44" s="121"/>
      <c r="C44" s="121"/>
      <c r="D44" s="228"/>
      <c r="E44" s="228"/>
      <c r="F44" s="133"/>
      <c r="G44" s="133"/>
      <c r="H44" s="133"/>
      <c r="I44" s="133"/>
    </row>
    <row r="45" s="36" customFormat="1" customHeight="1" spans="1:9">
      <c r="A45" s="133"/>
      <c r="B45" s="121"/>
      <c r="C45" s="121"/>
      <c r="D45" s="228"/>
      <c r="E45" s="228"/>
      <c r="F45" s="133"/>
      <c r="G45" s="133"/>
      <c r="H45" s="133"/>
      <c r="I45" s="133"/>
    </row>
    <row r="46" s="36" customFormat="1" customHeight="1" spans="1:9">
      <c r="A46" s="133"/>
      <c r="B46" s="121"/>
      <c r="C46" s="121"/>
      <c r="D46" s="228"/>
      <c r="E46" s="228"/>
      <c r="F46" s="133"/>
      <c r="G46" s="133"/>
      <c r="H46" s="133"/>
      <c r="I46" s="133"/>
    </row>
    <row r="47" s="36" customFormat="1" customHeight="1" spans="1:9">
      <c r="A47" s="133"/>
      <c r="B47" s="121"/>
      <c r="C47" s="121"/>
      <c r="D47" s="228"/>
      <c r="E47" s="228"/>
      <c r="F47" s="133"/>
      <c r="G47" s="133"/>
      <c r="H47" s="133"/>
      <c r="I47" s="133"/>
    </row>
    <row r="48" s="36" customFormat="1" customHeight="1" spans="1:9">
      <c r="A48" s="133"/>
      <c r="B48" s="121"/>
      <c r="C48" s="121"/>
      <c r="D48" s="228"/>
      <c r="E48" s="228"/>
      <c r="F48" s="133"/>
      <c r="G48" s="133"/>
      <c r="H48" s="133"/>
      <c r="I48" s="133"/>
    </row>
    <row r="49" s="36" customFormat="1" customHeight="1" spans="1:9">
      <c r="A49" s="133"/>
      <c r="B49" s="121"/>
      <c r="C49" s="121"/>
      <c r="D49" s="228"/>
      <c r="E49" s="228"/>
      <c r="F49" s="133"/>
      <c r="G49" s="133"/>
      <c r="H49" s="133"/>
      <c r="I49" s="133"/>
    </row>
    <row r="50" s="36" customFormat="1" customHeight="1" spans="1:9">
      <c r="A50" s="133"/>
      <c r="B50" s="121"/>
      <c r="C50" s="121"/>
      <c r="D50" s="228"/>
      <c r="E50" s="228"/>
      <c r="F50" s="133"/>
      <c r="G50" s="133"/>
      <c r="H50" s="133"/>
      <c r="I50" s="133"/>
    </row>
    <row r="51" s="36" customFormat="1" customHeight="1" spans="1:9">
      <c r="A51" s="133"/>
      <c r="B51" s="121"/>
      <c r="C51" s="121"/>
      <c r="D51" s="228"/>
      <c r="E51" s="228"/>
      <c r="F51" s="133"/>
      <c r="G51" s="133"/>
      <c r="H51" s="133"/>
      <c r="I51" s="133"/>
    </row>
    <row r="52" s="36" customFormat="1" customHeight="1" spans="1:9">
      <c r="A52" s="133"/>
      <c r="B52" s="121"/>
      <c r="C52" s="121"/>
      <c r="D52" s="228"/>
      <c r="E52" s="228"/>
      <c r="F52" s="133"/>
      <c r="G52" s="133"/>
      <c r="H52" s="133"/>
      <c r="I52" s="133"/>
    </row>
  </sheetData>
  <mergeCells count="1">
    <mergeCell ref="A2:E2"/>
  </mergeCells>
  <pageMargins left="0.75" right="0.314583333333333" top="1" bottom="0.550694444444444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workbookViewId="0">
      <selection activeCell="D4" sqref="D4"/>
    </sheetView>
  </sheetViews>
  <sheetFormatPr defaultColWidth="8.88888888888889" defaultRowHeight="14.4" outlineLevelCol="3"/>
  <cols>
    <col min="1" max="1" width="31.5555555555556" style="1" customWidth="1"/>
    <col min="2" max="3" width="18.8888888888889" style="1" customWidth="1"/>
    <col min="4" max="4" width="18.8888888888889" style="29" customWidth="1"/>
    <col min="5" max="16384" width="8.88888888888889" style="1"/>
  </cols>
  <sheetData>
    <row r="1" s="1" customFormat="1" ht="15.6" spans="1:4">
      <c r="A1" s="20" t="s">
        <v>750</v>
      </c>
      <c r="B1" s="3"/>
      <c r="C1" s="3"/>
      <c r="D1" s="30"/>
    </row>
    <row r="2" s="1" customFormat="1" ht="22.2" spans="1:4">
      <c r="A2" s="31" t="s">
        <v>751</v>
      </c>
      <c r="B2" s="31"/>
      <c r="C2" s="31"/>
      <c r="D2" s="32"/>
    </row>
    <row r="3" s="1" customFormat="1" ht="15.6" spans="1:4">
      <c r="A3" s="3"/>
      <c r="B3" s="3"/>
      <c r="C3" s="5" t="s">
        <v>2</v>
      </c>
      <c r="D3" s="33"/>
    </row>
    <row r="4" s="1" customFormat="1" ht="33" customHeight="1" spans="1:4">
      <c r="A4" s="22" t="s">
        <v>662</v>
      </c>
      <c r="B4" s="23" t="s">
        <v>4</v>
      </c>
      <c r="C4" s="23" t="s">
        <v>5</v>
      </c>
      <c r="D4" s="34" t="s">
        <v>712</v>
      </c>
    </row>
    <row r="5" s="1" customFormat="1" ht="36" customHeight="1" spans="1:4">
      <c r="A5" s="7" t="s">
        <v>752</v>
      </c>
      <c r="B5" s="24"/>
      <c r="C5" s="9"/>
      <c r="D5" s="15"/>
    </row>
    <row r="6" s="1" customFormat="1" ht="36" customHeight="1" spans="1:4">
      <c r="A6" s="7" t="s">
        <v>753</v>
      </c>
      <c r="B6" s="24"/>
      <c r="C6" s="9"/>
      <c r="D6" s="15"/>
    </row>
    <row r="7" s="1" customFormat="1" ht="36" customHeight="1" spans="1:4">
      <c r="A7" s="25" t="s">
        <v>754</v>
      </c>
      <c r="B7" s="26"/>
      <c r="C7" s="13"/>
      <c r="D7" s="15"/>
    </row>
    <row r="8" s="1" customFormat="1" ht="36" customHeight="1" spans="1:4">
      <c r="A8" s="25" t="s">
        <v>755</v>
      </c>
      <c r="B8" s="26"/>
      <c r="C8" s="13"/>
      <c r="D8" s="15"/>
    </row>
    <row r="9" s="1" customFormat="1" ht="36" customHeight="1" spans="1:4">
      <c r="A9" s="25" t="s">
        <v>756</v>
      </c>
      <c r="B9" s="26"/>
      <c r="C9" s="13"/>
      <c r="D9" s="15"/>
    </row>
    <row r="10" s="1" customFormat="1" ht="36" customHeight="1" spans="1:4">
      <c r="A10" s="25" t="s">
        <v>757</v>
      </c>
      <c r="B10" s="26">
        <v>3673</v>
      </c>
      <c r="C10" s="13">
        <v>280</v>
      </c>
      <c r="D10" s="15">
        <v>7.6</v>
      </c>
    </row>
    <row r="11" s="1" customFormat="1" ht="36" customHeight="1" spans="1:4">
      <c r="A11" s="25" t="s">
        <v>758</v>
      </c>
      <c r="B11" s="26"/>
      <c r="C11" s="13"/>
      <c r="D11" s="15"/>
    </row>
    <row r="12" s="1" customFormat="1" ht="36" customHeight="1" spans="1:4">
      <c r="A12" s="25" t="s">
        <v>657</v>
      </c>
      <c r="B12" s="26"/>
      <c r="C12" s="13"/>
      <c r="D12" s="15"/>
    </row>
    <row r="13" s="1" customFormat="1" ht="36" customHeight="1" spans="1:4">
      <c r="A13" s="25" t="s">
        <v>658</v>
      </c>
      <c r="B13" s="26"/>
      <c r="C13" s="13"/>
      <c r="D13" s="15"/>
    </row>
    <row r="14" s="1" customFormat="1" ht="36" customHeight="1" spans="1:4">
      <c r="A14" s="27" t="s">
        <v>664</v>
      </c>
      <c r="B14" s="28">
        <f>SUM(B5:B11)</f>
        <v>3673</v>
      </c>
      <c r="C14" s="28">
        <f>SUM(C5:C11)</f>
        <v>280</v>
      </c>
      <c r="D14" s="35">
        <v>7.6</v>
      </c>
    </row>
  </sheetData>
  <mergeCells count="2">
    <mergeCell ref="A2:D2"/>
    <mergeCell ref="C3:D3"/>
  </mergeCells>
  <pageMargins left="0.75" right="0.314583333333333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4" sqref="D4"/>
    </sheetView>
  </sheetViews>
  <sheetFormatPr defaultColWidth="8.88888888888889" defaultRowHeight="14.4" outlineLevelCol="3"/>
  <cols>
    <col min="1" max="4" width="30" style="1" customWidth="1"/>
    <col min="5" max="16384" width="8.88888888888889" style="1"/>
  </cols>
  <sheetData>
    <row r="1" s="1" customFormat="1" ht="15.6" spans="1:4">
      <c r="A1" s="20" t="s">
        <v>759</v>
      </c>
      <c r="B1" s="3"/>
      <c r="C1" s="3"/>
      <c r="D1" s="3"/>
    </row>
    <row r="2" s="1" customFormat="1" ht="22.2" spans="1:4">
      <c r="A2" s="21" t="s">
        <v>760</v>
      </c>
      <c r="B2" s="21"/>
      <c r="C2" s="21"/>
      <c r="D2" s="21"/>
    </row>
    <row r="3" s="1" customFormat="1" ht="15.6" spans="1:4">
      <c r="A3" s="3"/>
      <c r="B3" s="3"/>
      <c r="C3" s="5" t="s">
        <v>2</v>
      </c>
      <c r="D3" s="5"/>
    </row>
    <row r="4" s="1" customFormat="1" ht="33" customHeight="1" spans="1:4">
      <c r="A4" s="22" t="s">
        <v>662</v>
      </c>
      <c r="B4" s="23" t="s">
        <v>4</v>
      </c>
      <c r="C4" s="23" t="s">
        <v>5</v>
      </c>
      <c r="D4" s="23" t="s">
        <v>712</v>
      </c>
    </row>
    <row r="5" s="1" customFormat="1" ht="36" customHeight="1" spans="1:4">
      <c r="A5" s="7" t="s">
        <v>663</v>
      </c>
      <c r="B5" s="24">
        <v>17495</v>
      </c>
      <c r="C5" s="9">
        <v>6781</v>
      </c>
      <c r="D5" s="10">
        <v>38.8</v>
      </c>
    </row>
    <row r="6" s="1" customFormat="1" ht="36" customHeight="1" spans="1:4">
      <c r="A6" s="7"/>
      <c r="B6" s="24"/>
      <c r="C6" s="9"/>
      <c r="D6" s="11"/>
    </row>
    <row r="7" s="1" customFormat="1" ht="36" customHeight="1" spans="1:4">
      <c r="A7" s="25"/>
      <c r="B7" s="26"/>
      <c r="C7" s="13"/>
      <c r="D7" s="15"/>
    </row>
    <row r="8" s="1" customFormat="1" ht="36" customHeight="1" spans="1:4">
      <c r="A8" s="25"/>
      <c r="B8" s="26"/>
      <c r="C8" s="13"/>
      <c r="D8" s="15"/>
    </row>
    <row r="9" s="1" customFormat="1" ht="36" customHeight="1" spans="1:4">
      <c r="A9" s="27" t="s">
        <v>664</v>
      </c>
      <c r="B9" s="28">
        <v>17495</v>
      </c>
      <c r="C9" s="18">
        <v>6781</v>
      </c>
      <c r="D9" s="19">
        <v>38.8</v>
      </c>
    </row>
  </sheetData>
  <mergeCells count="2">
    <mergeCell ref="A2:D2"/>
    <mergeCell ref="C3:D3"/>
  </mergeCells>
  <pageMargins left="0.75" right="0.75" top="1" bottom="1" header="0.5" footer="0.5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4" sqref="D4"/>
    </sheetView>
  </sheetViews>
  <sheetFormatPr defaultColWidth="8.88888888888889" defaultRowHeight="14.4" outlineLevelCol="3"/>
  <cols>
    <col min="1" max="4" width="28.3333333333333" style="1" customWidth="1"/>
    <col min="5" max="16384" width="8.88888888888889" style="1"/>
  </cols>
  <sheetData>
    <row r="1" s="1" customFormat="1" ht="15.6" spans="1:4">
      <c r="A1" s="2" t="s">
        <v>761</v>
      </c>
      <c r="B1" s="3"/>
      <c r="C1" s="3"/>
      <c r="D1" s="3"/>
    </row>
    <row r="2" s="1" customFormat="1" ht="22.2" spans="1:4">
      <c r="A2" s="4" t="s">
        <v>762</v>
      </c>
      <c r="B2" s="4"/>
      <c r="C2" s="4"/>
      <c r="D2" s="4"/>
    </row>
    <row r="3" s="1" customFormat="1" ht="15.6" spans="1:4">
      <c r="A3" s="3"/>
      <c r="B3" s="3"/>
      <c r="C3" s="5" t="s">
        <v>2</v>
      </c>
      <c r="D3" s="5"/>
    </row>
    <row r="4" s="1" customFormat="1" ht="37" customHeight="1" spans="1:4">
      <c r="A4" s="6" t="s">
        <v>667</v>
      </c>
      <c r="B4" s="6" t="s">
        <v>4</v>
      </c>
      <c r="C4" s="6" t="s">
        <v>5</v>
      </c>
      <c r="D4" s="6" t="s">
        <v>712</v>
      </c>
    </row>
    <row r="5" s="1" customFormat="1" ht="39" customHeight="1" spans="1:4">
      <c r="A5" s="7" t="s">
        <v>663</v>
      </c>
      <c r="B5" s="8">
        <v>11605</v>
      </c>
      <c r="C5" s="9">
        <v>6749</v>
      </c>
      <c r="D5" s="10">
        <v>58.2</v>
      </c>
    </row>
    <row r="6" s="1" customFormat="1" ht="39" customHeight="1" spans="1:4">
      <c r="A6" s="7"/>
      <c r="B6" s="8"/>
      <c r="C6" s="9"/>
      <c r="D6" s="11"/>
    </row>
    <row r="7" s="1" customFormat="1" ht="39" customHeight="1" spans="1:4">
      <c r="A7" s="12"/>
      <c r="B7" s="13"/>
      <c r="C7" s="14"/>
      <c r="D7" s="15"/>
    </row>
    <row r="8" s="1" customFormat="1" ht="39" customHeight="1" spans="1:4">
      <c r="A8" s="12"/>
      <c r="B8" s="13"/>
      <c r="C8" s="14"/>
      <c r="D8" s="15"/>
    </row>
    <row r="9" s="1" customFormat="1" ht="39" customHeight="1" spans="1:4">
      <c r="A9" s="16" t="s">
        <v>668</v>
      </c>
      <c r="B9" s="17">
        <v>11605</v>
      </c>
      <c r="C9" s="18">
        <v>6749</v>
      </c>
      <c r="D9" s="19">
        <v>58.2</v>
      </c>
    </row>
    <row r="19" s="1" customFormat="1" ht="20" customHeight="1"/>
  </sheetData>
  <mergeCells count="2">
    <mergeCell ref="A2:D2"/>
    <mergeCell ref="C3:D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2"/>
  <sheetViews>
    <sheetView workbookViewId="0">
      <pane ySplit="5" topLeftCell="A32" activePane="bottomLeft" state="frozen"/>
      <selection/>
      <selection pane="bottomLeft" activeCell="D37" sqref="D6:D37"/>
    </sheetView>
  </sheetViews>
  <sheetFormatPr defaultColWidth="10" defaultRowHeight="15.6" outlineLevelCol="3"/>
  <cols>
    <col min="1" max="1" width="51.4444444444444" style="133" customWidth="1"/>
    <col min="2" max="2" width="14" style="133" customWidth="1"/>
    <col min="3" max="3" width="29.1111111111111" style="133" customWidth="1"/>
    <col min="4" max="4" width="12.8888888888889" style="133" customWidth="1"/>
    <col min="5" max="16384" width="10" style="133"/>
  </cols>
  <sheetData>
    <row r="1" s="133" customFormat="1" ht="16.5" customHeight="1" spans="1:4">
      <c r="A1" s="206" t="s">
        <v>58</v>
      </c>
      <c r="B1" s="207"/>
      <c r="C1" s="207"/>
      <c r="D1" s="207"/>
    </row>
    <row r="2" s="133" customFormat="1" ht="24" spans="1:4">
      <c r="A2" s="208" t="s">
        <v>59</v>
      </c>
      <c r="B2" s="208"/>
      <c r="C2" s="208"/>
      <c r="D2" s="208"/>
    </row>
    <row r="3" s="133" customFormat="1" spans="1:4">
      <c r="A3" s="209" t="s">
        <v>2</v>
      </c>
      <c r="B3" s="209"/>
      <c r="C3" s="209"/>
      <c r="D3" s="209"/>
    </row>
    <row r="4" s="133" customFormat="1" ht="22" customHeight="1" spans="1:4">
      <c r="A4" s="210" t="s">
        <v>60</v>
      </c>
      <c r="B4" s="211" t="s">
        <v>61</v>
      </c>
      <c r="C4" s="211" t="s">
        <v>62</v>
      </c>
      <c r="D4" s="211" t="s">
        <v>61</v>
      </c>
    </row>
    <row r="5" s="133" customFormat="1" ht="24" customHeight="1" spans="1:4">
      <c r="A5" s="212" t="s">
        <v>63</v>
      </c>
      <c r="B5" s="213">
        <v>135118</v>
      </c>
      <c r="C5" s="214" t="s">
        <v>64</v>
      </c>
      <c r="D5" s="213">
        <v>360815</v>
      </c>
    </row>
    <row r="6" s="133" customFormat="1" ht="24" customHeight="1" spans="1:4">
      <c r="A6" s="212" t="s">
        <v>65</v>
      </c>
      <c r="B6" s="213">
        <f>B7+B12+B33</f>
        <v>231348</v>
      </c>
      <c r="C6" s="215" t="s">
        <v>66</v>
      </c>
      <c r="D6" s="216">
        <v>46474</v>
      </c>
    </row>
    <row r="7" s="133" customFormat="1" ht="24" customHeight="1" spans="1:4">
      <c r="A7" s="212" t="s">
        <v>67</v>
      </c>
      <c r="B7" s="213">
        <v>18301</v>
      </c>
      <c r="C7" s="215" t="s">
        <v>68</v>
      </c>
      <c r="D7" s="216">
        <v>499</v>
      </c>
    </row>
    <row r="8" s="133" customFormat="1" ht="24" customHeight="1" spans="1:4">
      <c r="A8" s="215" t="s">
        <v>69</v>
      </c>
      <c r="B8" s="217">
        <v>16592</v>
      </c>
      <c r="C8" s="215" t="s">
        <v>70</v>
      </c>
      <c r="D8" s="216">
        <v>2045</v>
      </c>
    </row>
    <row r="9" s="133" customFormat="1" ht="24" customHeight="1" spans="1:4">
      <c r="A9" s="215" t="s">
        <v>71</v>
      </c>
      <c r="B9" s="217">
        <v>43</v>
      </c>
      <c r="C9" s="215" t="s">
        <v>72</v>
      </c>
      <c r="D9" s="216">
        <v>62490</v>
      </c>
    </row>
    <row r="10" s="133" customFormat="1" ht="24" customHeight="1" spans="1:4">
      <c r="A10" s="215" t="s">
        <v>73</v>
      </c>
      <c r="B10" s="217">
        <v>714</v>
      </c>
      <c r="C10" s="215" t="s">
        <v>74</v>
      </c>
      <c r="D10" s="216">
        <v>12276</v>
      </c>
    </row>
    <row r="11" s="133" customFormat="1" ht="24" customHeight="1" spans="1:4">
      <c r="A11" s="215" t="s">
        <v>75</v>
      </c>
      <c r="B11" s="217">
        <v>952</v>
      </c>
      <c r="C11" s="215" t="s">
        <v>76</v>
      </c>
      <c r="D11" s="216">
        <v>3754</v>
      </c>
    </row>
    <row r="12" s="133" customFormat="1" ht="23" customHeight="1" spans="1:4">
      <c r="A12" s="212" t="s">
        <v>77</v>
      </c>
      <c r="B12" s="218">
        <v>193099</v>
      </c>
      <c r="C12" s="215" t="s">
        <v>78</v>
      </c>
      <c r="D12" s="216">
        <v>58561</v>
      </c>
    </row>
    <row r="13" s="133" customFormat="1" ht="24" customHeight="1" spans="1:4">
      <c r="A13" s="215" t="s">
        <v>79</v>
      </c>
      <c r="B13" s="217">
        <v>55212</v>
      </c>
      <c r="C13" s="215" t="s">
        <v>80</v>
      </c>
      <c r="D13" s="216">
        <v>28279</v>
      </c>
    </row>
    <row r="14" s="133" customFormat="1" ht="22" customHeight="1" spans="1:4">
      <c r="A14" s="215" t="s">
        <v>81</v>
      </c>
      <c r="B14" s="217">
        <v>5554</v>
      </c>
      <c r="C14" s="215" t="s">
        <v>82</v>
      </c>
      <c r="D14" s="216">
        <v>4280</v>
      </c>
    </row>
    <row r="15" s="133" customFormat="1" ht="24" customHeight="1" spans="1:4">
      <c r="A15" s="215" t="s">
        <v>83</v>
      </c>
      <c r="B15" s="217">
        <v>14921</v>
      </c>
      <c r="C15" s="215" t="s">
        <v>84</v>
      </c>
      <c r="D15" s="216">
        <v>52373</v>
      </c>
    </row>
    <row r="16" s="133" customFormat="1" ht="24" customHeight="1" spans="1:4">
      <c r="A16" s="215" t="s">
        <v>85</v>
      </c>
      <c r="B16" s="217">
        <v>7691</v>
      </c>
      <c r="C16" s="215" t="s">
        <v>86</v>
      </c>
      <c r="D16" s="216">
        <v>41894</v>
      </c>
    </row>
    <row r="17" s="133" customFormat="1" ht="23" customHeight="1" spans="1:4">
      <c r="A17" s="215" t="s">
        <v>87</v>
      </c>
      <c r="B17" s="217">
        <v>19139</v>
      </c>
      <c r="C17" s="215" t="s">
        <v>88</v>
      </c>
      <c r="D17" s="216">
        <v>11317</v>
      </c>
    </row>
    <row r="18" s="133" customFormat="1" ht="22" customHeight="1" spans="1:4">
      <c r="A18" s="215" t="s">
        <v>89</v>
      </c>
      <c r="B18" s="219">
        <v>2000</v>
      </c>
      <c r="C18" s="215" t="s">
        <v>90</v>
      </c>
      <c r="D18" s="216">
        <v>677</v>
      </c>
    </row>
    <row r="19" s="133" customFormat="1" ht="21" customHeight="1" spans="1:4">
      <c r="A19" s="215" t="s">
        <v>91</v>
      </c>
      <c r="B19" s="217">
        <v>1774</v>
      </c>
      <c r="C19" s="215" t="s">
        <v>92</v>
      </c>
      <c r="D19" s="216">
        <v>1157</v>
      </c>
    </row>
    <row r="20" s="133" customFormat="1" ht="24" customHeight="1" spans="1:4">
      <c r="A20" s="215" t="s">
        <v>93</v>
      </c>
      <c r="B20" s="219">
        <v>289</v>
      </c>
      <c r="C20" s="215" t="s">
        <v>94</v>
      </c>
      <c r="D20" s="216">
        <v>10</v>
      </c>
    </row>
    <row r="21" s="133" customFormat="1" ht="24" customHeight="1" spans="1:4">
      <c r="A21" s="215" t="s">
        <v>95</v>
      </c>
      <c r="B21" s="219">
        <v>9941</v>
      </c>
      <c r="C21" s="215" t="s">
        <v>96</v>
      </c>
      <c r="D21" s="216">
        <v>1795</v>
      </c>
    </row>
    <row r="22" s="133" customFormat="1" ht="24" customHeight="1" spans="1:4">
      <c r="A22" s="215" t="s">
        <v>97</v>
      </c>
      <c r="B22" s="219">
        <v>14655</v>
      </c>
      <c r="C22" s="215" t="s">
        <v>98</v>
      </c>
      <c r="D22" s="216">
        <v>27201</v>
      </c>
    </row>
    <row r="23" s="133" customFormat="1" ht="24" customHeight="1" spans="1:4">
      <c r="A23" s="215" t="s">
        <v>99</v>
      </c>
      <c r="B23" s="219">
        <v>155</v>
      </c>
      <c r="C23" s="215" t="s">
        <v>100</v>
      </c>
      <c r="D23" s="216">
        <v>1039</v>
      </c>
    </row>
    <row r="24" s="133" customFormat="1" ht="24" customHeight="1" spans="1:4">
      <c r="A24" s="215" t="s">
        <v>101</v>
      </c>
      <c r="B24" s="219">
        <v>8135</v>
      </c>
      <c r="C24" s="220" t="s">
        <v>102</v>
      </c>
      <c r="D24" s="216">
        <v>1904</v>
      </c>
    </row>
    <row r="25" s="133" customFormat="1" ht="24" customHeight="1" spans="1:4">
      <c r="A25" s="215" t="s">
        <v>103</v>
      </c>
      <c r="B25" s="219">
        <v>533</v>
      </c>
      <c r="C25" s="220" t="s">
        <v>104</v>
      </c>
      <c r="D25" s="216">
        <v>2790</v>
      </c>
    </row>
    <row r="26" s="133" customFormat="1" ht="24" customHeight="1" spans="1:4">
      <c r="A26" s="215" t="s">
        <v>105</v>
      </c>
      <c r="B26" s="219">
        <v>2402</v>
      </c>
      <c r="C26" s="191"/>
      <c r="D26" s="191"/>
    </row>
    <row r="27" s="133" customFormat="1" ht="24" customHeight="1" spans="1:4">
      <c r="A27" s="215" t="s">
        <v>106</v>
      </c>
      <c r="B27" s="219">
        <v>7171</v>
      </c>
      <c r="C27" s="219"/>
      <c r="D27" s="216"/>
    </row>
    <row r="28" s="133" customFormat="1" ht="24" customHeight="1" spans="1:4">
      <c r="A28" s="215" t="s">
        <v>107</v>
      </c>
      <c r="B28" s="219">
        <v>23213</v>
      </c>
      <c r="C28" s="219"/>
      <c r="D28" s="216"/>
    </row>
    <row r="29" s="133" customFormat="1" ht="24" customHeight="1" spans="1:4">
      <c r="A29" s="205" t="s">
        <v>108</v>
      </c>
      <c r="B29" s="219">
        <v>4972</v>
      </c>
      <c r="C29" s="219"/>
      <c r="D29" s="216"/>
    </row>
    <row r="30" s="133" customFormat="1" ht="24" customHeight="1" spans="1:4">
      <c r="A30" s="215" t="s">
        <v>109</v>
      </c>
      <c r="B30" s="219">
        <v>308</v>
      </c>
      <c r="C30" s="219"/>
      <c r="D30" s="216"/>
    </row>
    <row r="31" s="133" customFormat="1" ht="24" customHeight="1" spans="1:4">
      <c r="A31" s="205" t="s">
        <v>110</v>
      </c>
      <c r="B31" s="219">
        <v>2596</v>
      </c>
      <c r="C31" s="219"/>
      <c r="D31" s="216"/>
    </row>
    <row r="32" s="133" customFormat="1" ht="24" customHeight="1" spans="1:4">
      <c r="A32" s="205" t="s">
        <v>111</v>
      </c>
      <c r="B32" s="133">
        <v>12438</v>
      </c>
      <c r="C32" s="221"/>
      <c r="D32" s="222"/>
    </row>
    <row r="33" s="133" customFormat="1" ht="22" customHeight="1" spans="1:4">
      <c r="A33" s="212" t="s">
        <v>112</v>
      </c>
      <c r="B33" s="213">
        <v>19948</v>
      </c>
      <c r="C33" s="223" t="s">
        <v>113</v>
      </c>
      <c r="D33" s="213">
        <v>6733</v>
      </c>
    </row>
    <row r="34" s="133" customFormat="1" ht="22" customHeight="1" spans="1:4">
      <c r="A34" s="212" t="s">
        <v>114</v>
      </c>
      <c r="B34" s="213">
        <v>572</v>
      </c>
      <c r="C34" s="223" t="s">
        <v>115</v>
      </c>
      <c r="D34" s="213">
        <v>7428</v>
      </c>
    </row>
    <row r="35" s="133" customFormat="1" ht="24" customHeight="1" spans="1:4">
      <c r="A35" s="212" t="s">
        <v>116</v>
      </c>
      <c r="B35" s="213">
        <v>7151</v>
      </c>
      <c r="C35" s="224" t="s">
        <v>117</v>
      </c>
      <c r="D35" s="213">
        <v>102177</v>
      </c>
    </row>
    <row r="36" s="133" customFormat="1" ht="24" customHeight="1" spans="1:4">
      <c r="A36" s="212" t="s">
        <v>118</v>
      </c>
      <c r="B36" s="213">
        <v>1005</v>
      </c>
      <c r="C36" s="221"/>
      <c r="D36" s="217"/>
    </row>
    <row r="37" s="133" customFormat="1" ht="24" customHeight="1" spans="1:4">
      <c r="A37" s="212" t="s">
        <v>119</v>
      </c>
      <c r="B37" s="213">
        <v>102044</v>
      </c>
      <c r="C37" s="223" t="s">
        <v>120</v>
      </c>
      <c r="D37" s="213">
        <v>85</v>
      </c>
    </row>
    <row r="38" s="133" customFormat="1" ht="24" customHeight="1" spans="1:4">
      <c r="A38" s="225" t="s">
        <v>121</v>
      </c>
      <c r="B38" s="213">
        <f>B5+B6+B37+B35+B34+B36</f>
        <v>477238</v>
      </c>
      <c r="C38" s="226" t="s">
        <v>122</v>
      </c>
      <c r="D38" s="213">
        <v>477238</v>
      </c>
    </row>
    <row r="39" s="36" customFormat="1" spans="1:4">
      <c r="A39" s="133"/>
      <c r="B39" s="133"/>
      <c r="C39" s="133"/>
      <c r="D39" s="133"/>
    </row>
    <row r="40" s="36" customFormat="1" spans="1:4">
      <c r="A40" s="133"/>
      <c r="B40" s="133"/>
      <c r="C40" s="133"/>
      <c r="D40" s="133"/>
    </row>
    <row r="41" s="36" customFormat="1" spans="1:4">
      <c r="A41" s="133"/>
      <c r="B41" s="133"/>
      <c r="C41" s="133"/>
      <c r="D41" s="133"/>
    </row>
    <row r="42" s="36" customFormat="1" spans="1:4">
      <c r="A42" s="133"/>
      <c r="B42" s="133"/>
      <c r="C42" s="133"/>
      <c r="D42" s="133"/>
    </row>
    <row r="43" s="36" customFormat="1" spans="1:4">
      <c r="A43" s="133"/>
      <c r="B43" s="133"/>
      <c r="C43" s="133"/>
      <c r="D43" s="133"/>
    </row>
    <row r="44" s="36" customFormat="1" spans="1:4">
      <c r="A44" s="133"/>
      <c r="B44" s="133"/>
      <c r="C44" s="133"/>
      <c r="D44" s="133"/>
    </row>
    <row r="45" s="36" customFormat="1" spans="1:4">
      <c r="A45" s="133"/>
      <c r="B45" s="133"/>
      <c r="C45" s="133"/>
      <c r="D45" s="133"/>
    </row>
    <row r="47" s="36" customFormat="1" spans="1:4">
      <c r="A47" s="133"/>
      <c r="B47" s="133"/>
      <c r="C47" s="133"/>
      <c r="D47" s="133"/>
    </row>
    <row r="48" s="36" customFormat="1" spans="1:4">
      <c r="A48" s="133"/>
      <c r="B48" s="133"/>
      <c r="C48" s="133"/>
      <c r="D48" s="133"/>
    </row>
    <row r="49" s="36" customFormat="1" spans="1:4">
      <c r="A49" s="133"/>
      <c r="B49" s="133"/>
      <c r="C49" s="133"/>
      <c r="D49" s="133"/>
    </row>
    <row r="50" s="36" customFormat="1" spans="1:4">
      <c r="A50" s="133"/>
      <c r="B50" s="133"/>
      <c r="C50" s="133"/>
      <c r="D50" s="133"/>
    </row>
    <row r="52" s="36" customFormat="1" spans="1:4">
      <c r="A52" s="133"/>
      <c r="B52" s="133"/>
      <c r="C52" s="133"/>
      <c r="D52" s="133"/>
    </row>
  </sheetData>
  <mergeCells count="2">
    <mergeCell ref="A2:D2"/>
    <mergeCell ref="A3:D3"/>
  </mergeCells>
  <pageMargins left="0.432638888888889" right="0.196527777777778" top="0.550694444444444" bottom="0.314583333333333" header="0.5" footer="0.314583333333333"/>
  <pageSetup paperSize="9" scale="90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4"/>
  <sheetViews>
    <sheetView tabSelected="1" workbookViewId="0">
      <selection activeCell="A1" sqref="A1"/>
    </sheetView>
  </sheetViews>
  <sheetFormatPr defaultColWidth="13.537037037037" defaultRowHeight="17" customHeight="1" outlineLevelCol="1"/>
  <cols>
    <col min="1" max="1" width="60.6666666666667" style="133" customWidth="1"/>
    <col min="2" max="2" width="25.8888888888889" style="133" customWidth="1"/>
    <col min="3" max="255" width="13.537037037037" style="133" customWidth="1"/>
    <col min="256" max="16383" width="13.537037037037" style="133"/>
    <col min="16384" max="16384" width="13.537037037037" style="194"/>
  </cols>
  <sheetData>
    <row r="1" customHeight="1" spans="1:1">
      <c r="A1" s="132" t="s">
        <v>123</v>
      </c>
    </row>
    <row r="2" s="133" customFormat="1" ht="34" customHeight="1" spans="1:2">
      <c r="A2" s="195" t="s">
        <v>124</v>
      </c>
      <c r="B2" s="195"/>
    </row>
    <row r="3" s="133" customFormat="1" customHeight="1" spans="1:2">
      <c r="A3" s="196"/>
      <c r="B3" s="196"/>
    </row>
    <row r="4" s="133" customFormat="1" ht="17.25" customHeight="1" spans="1:2">
      <c r="A4" s="197" t="s">
        <v>60</v>
      </c>
      <c r="B4" s="197" t="s">
        <v>125</v>
      </c>
    </row>
    <row r="5" s="133" customFormat="1" customHeight="1" spans="1:2">
      <c r="A5" s="197" t="s">
        <v>126</v>
      </c>
      <c r="B5" s="198">
        <v>360815</v>
      </c>
    </row>
    <row r="6" s="133" customFormat="1" customHeight="1" spans="1:2">
      <c r="A6" s="199" t="s">
        <v>66</v>
      </c>
      <c r="B6" s="198">
        <v>46474</v>
      </c>
    </row>
    <row r="7" s="133" customFormat="1" customHeight="1" spans="1:2">
      <c r="A7" s="199" t="s">
        <v>127</v>
      </c>
      <c r="B7" s="198">
        <v>2147</v>
      </c>
    </row>
    <row r="8" s="133" customFormat="1" customHeight="1" spans="1:2">
      <c r="A8" s="200" t="s">
        <v>128</v>
      </c>
      <c r="B8" s="198">
        <v>858</v>
      </c>
    </row>
    <row r="9" s="133" customFormat="1" customHeight="1" spans="1:2">
      <c r="A9" s="200" t="s">
        <v>129</v>
      </c>
      <c r="B9" s="201">
        <v>1035</v>
      </c>
    </row>
    <row r="10" s="133" customFormat="1" customHeight="1" spans="1:2">
      <c r="A10" s="202" t="s">
        <v>130</v>
      </c>
      <c r="B10" s="198">
        <v>3</v>
      </c>
    </row>
    <row r="11" s="133" customFormat="1" customHeight="1" spans="1:2">
      <c r="A11" s="200" t="s">
        <v>131</v>
      </c>
      <c r="B11" s="203">
        <v>3</v>
      </c>
    </row>
    <row r="12" s="133" customFormat="1" customHeight="1" spans="1:2">
      <c r="A12" s="200" t="s">
        <v>132</v>
      </c>
      <c r="B12" s="198">
        <v>13</v>
      </c>
    </row>
    <row r="13" s="133" customFormat="1" customHeight="1" spans="1:2">
      <c r="A13" s="200" t="s">
        <v>133</v>
      </c>
      <c r="B13" s="198">
        <v>8</v>
      </c>
    </row>
    <row r="14" s="133" customFormat="1" customHeight="1" spans="1:2">
      <c r="A14" s="200" t="s">
        <v>134</v>
      </c>
      <c r="B14" s="198">
        <v>212</v>
      </c>
    </row>
    <row r="15" s="133" customFormat="1" customHeight="1" spans="1:2">
      <c r="A15" s="200" t="s">
        <v>135</v>
      </c>
      <c r="B15" s="198">
        <v>15</v>
      </c>
    </row>
    <row r="16" s="133" customFormat="1" customHeight="1" spans="1:2">
      <c r="A16" s="199" t="s">
        <v>136</v>
      </c>
      <c r="B16" s="198">
        <v>588</v>
      </c>
    </row>
    <row r="17" s="133" customFormat="1" customHeight="1" spans="1:2">
      <c r="A17" s="200" t="s">
        <v>128</v>
      </c>
      <c r="B17" s="198">
        <v>536</v>
      </c>
    </row>
    <row r="18" s="133" customFormat="1" customHeight="1" spans="1:2">
      <c r="A18" s="200" t="s">
        <v>137</v>
      </c>
      <c r="B18" s="198">
        <v>10</v>
      </c>
    </row>
    <row r="19" s="133" customFormat="1" customHeight="1" spans="1:2">
      <c r="A19" s="200" t="s">
        <v>134</v>
      </c>
      <c r="B19" s="198">
        <v>42</v>
      </c>
    </row>
    <row r="20" s="133" customFormat="1" customHeight="1" spans="1:2">
      <c r="A20" s="199" t="s">
        <v>138</v>
      </c>
      <c r="B20" s="198">
        <v>26439</v>
      </c>
    </row>
    <row r="21" s="133" customFormat="1" customHeight="1" spans="1:2">
      <c r="A21" s="200" t="s">
        <v>128</v>
      </c>
      <c r="B21" s="198">
        <v>20280</v>
      </c>
    </row>
    <row r="22" s="133" customFormat="1" customHeight="1" spans="1:2">
      <c r="A22" s="200" t="s">
        <v>129</v>
      </c>
      <c r="B22" s="198">
        <v>461</v>
      </c>
    </row>
    <row r="23" s="133" customFormat="1" customHeight="1" spans="1:2">
      <c r="A23" s="200" t="s">
        <v>130</v>
      </c>
      <c r="B23" s="198">
        <v>732</v>
      </c>
    </row>
    <row r="24" s="133" customFormat="1" customHeight="1" spans="1:2">
      <c r="A24" s="200" t="s">
        <v>139</v>
      </c>
      <c r="B24" s="198">
        <v>72</v>
      </c>
    </row>
    <row r="25" s="133" customFormat="1" customHeight="1" spans="1:2">
      <c r="A25" s="200" t="s">
        <v>140</v>
      </c>
      <c r="B25" s="198">
        <v>70</v>
      </c>
    </row>
    <row r="26" s="133" customFormat="1" customHeight="1" spans="1:2">
      <c r="A26" s="200" t="s">
        <v>141</v>
      </c>
      <c r="B26" s="198">
        <v>15</v>
      </c>
    </row>
    <row r="27" s="133" customFormat="1" customHeight="1" spans="1:2">
      <c r="A27" s="200" t="s">
        <v>142</v>
      </c>
      <c r="B27" s="198">
        <v>773</v>
      </c>
    </row>
    <row r="28" s="133" customFormat="1" customHeight="1" spans="1:2">
      <c r="A28" s="200" t="s">
        <v>134</v>
      </c>
      <c r="B28" s="198">
        <v>387</v>
      </c>
    </row>
    <row r="29" s="133" customFormat="1" customHeight="1" spans="1:2">
      <c r="A29" s="200" t="s">
        <v>143</v>
      </c>
      <c r="B29" s="198">
        <v>3649</v>
      </c>
    </row>
    <row r="30" s="133" customFormat="1" customHeight="1" spans="1:2">
      <c r="A30" s="199" t="s">
        <v>144</v>
      </c>
      <c r="B30" s="198">
        <v>659</v>
      </c>
    </row>
    <row r="31" s="133" customFormat="1" customHeight="1" spans="1:2">
      <c r="A31" s="200" t="s">
        <v>128</v>
      </c>
      <c r="B31" s="198">
        <v>303</v>
      </c>
    </row>
    <row r="32" s="133" customFormat="1" customHeight="1" spans="1:2">
      <c r="A32" s="200" t="s">
        <v>129</v>
      </c>
      <c r="B32" s="198">
        <v>37</v>
      </c>
    </row>
    <row r="33" s="133" customFormat="1" customHeight="1" spans="1:2">
      <c r="A33" s="200" t="s">
        <v>145</v>
      </c>
      <c r="B33" s="198">
        <v>126</v>
      </c>
    </row>
    <row r="34" s="133" customFormat="1" customHeight="1" spans="1:2">
      <c r="A34" s="200" t="s">
        <v>146</v>
      </c>
      <c r="B34" s="198">
        <v>42</v>
      </c>
    </row>
    <row r="35" s="133" customFormat="1" customHeight="1" spans="1:2">
      <c r="A35" s="200" t="s">
        <v>147</v>
      </c>
      <c r="B35" s="198">
        <v>20</v>
      </c>
    </row>
    <row r="36" s="133" customFormat="1" customHeight="1" spans="1:2">
      <c r="A36" s="200" t="s">
        <v>148</v>
      </c>
      <c r="B36" s="198">
        <v>42</v>
      </c>
    </row>
    <row r="37" s="133" customFormat="1" customHeight="1" spans="1:2">
      <c r="A37" s="200" t="s">
        <v>134</v>
      </c>
      <c r="B37" s="198">
        <v>51</v>
      </c>
    </row>
    <row r="38" s="133" customFormat="1" customHeight="1" spans="1:2">
      <c r="A38" s="200" t="s">
        <v>149</v>
      </c>
      <c r="B38" s="198">
        <v>38</v>
      </c>
    </row>
    <row r="39" s="133" customFormat="1" customHeight="1" spans="1:2">
      <c r="A39" s="199" t="s">
        <v>150</v>
      </c>
      <c r="B39" s="198">
        <v>330</v>
      </c>
    </row>
    <row r="40" s="133" customFormat="1" customHeight="1" spans="1:2">
      <c r="A40" s="200" t="s">
        <v>128</v>
      </c>
      <c r="B40" s="198">
        <v>159</v>
      </c>
    </row>
    <row r="41" s="133" customFormat="1" customHeight="1" spans="1:2">
      <c r="A41" s="200" t="s">
        <v>151</v>
      </c>
      <c r="B41" s="198">
        <v>41</v>
      </c>
    </row>
    <row r="42" s="133" customFormat="1" customHeight="1" spans="1:2">
      <c r="A42" s="200" t="s">
        <v>152</v>
      </c>
      <c r="B42" s="198">
        <v>83</v>
      </c>
    </row>
    <row r="43" s="133" customFormat="1" customHeight="1" spans="1:2">
      <c r="A43" s="200" t="s">
        <v>153</v>
      </c>
      <c r="B43" s="198">
        <v>47</v>
      </c>
    </row>
    <row r="44" s="133" customFormat="1" customHeight="1" spans="1:2">
      <c r="A44" s="199" t="s">
        <v>154</v>
      </c>
      <c r="B44" s="198">
        <v>5208</v>
      </c>
    </row>
    <row r="45" s="133" customFormat="1" customHeight="1" spans="1:2">
      <c r="A45" s="200" t="s">
        <v>128</v>
      </c>
      <c r="B45" s="198">
        <v>1321</v>
      </c>
    </row>
    <row r="46" s="133" customFormat="1" customHeight="1" spans="1:2">
      <c r="A46" s="200" t="s">
        <v>129</v>
      </c>
      <c r="B46" s="198">
        <v>1</v>
      </c>
    </row>
    <row r="47" s="133" customFormat="1" customHeight="1" spans="1:2">
      <c r="A47" s="200" t="s">
        <v>155</v>
      </c>
      <c r="B47" s="198">
        <v>5</v>
      </c>
    </row>
    <row r="48" s="133" customFormat="1" customHeight="1" spans="1:2">
      <c r="A48" s="200" t="s">
        <v>156</v>
      </c>
      <c r="B48" s="198">
        <v>21</v>
      </c>
    </row>
    <row r="49" s="133" customFormat="1" customHeight="1" spans="1:2">
      <c r="A49" s="200" t="s">
        <v>157</v>
      </c>
      <c r="B49" s="198">
        <v>21</v>
      </c>
    </row>
    <row r="50" s="133" customFormat="1" customHeight="1" spans="1:2">
      <c r="A50" s="200" t="s">
        <v>158</v>
      </c>
      <c r="B50" s="198">
        <v>47</v>
      </c>
    </row>
    <row r="51" s="133" customFormat="1" customHeight="1" spans="1:2">
      <c r="A51" s="200" t="s">
        <v>159</v>
      </c>
      <c r="B51" s="198">
        <v>17</v>
      </c>
    </row>
    <row r="52" s="133" customFormat="1" customHeight="1" spans="1:2">
      <c r="A52" s="200" t="s">
        <v>134</v>
      </c>
      <c r="B52" s="198">
        <v>3747</v>
      </c>
    </row>
    <row r="53" s="133" customFormat="1" customHeight="1" spans="1:2">
      <c r="A53" s="200" t="s">
        <v>160</v>
      </c>
      <c r="B53" s="198">
        <v>28</v>
      </c>
    </row>
    <row r="54" s="133" customFormat="1" customHeight="1" spans="1:2">
      <c r="A54" s="199" t="s">
        <v>161</v>
      </c>
      <c r="B54" s="198">
        <v>1386</v>
      </c>
    </row>
    <row r="55" s="133" customFormat="1" customHeight="1" spans="1:2">
      <c r="A55" s="200" t="s">
        <v>128</v>
      </c>
      <c r="B55" s="198">
        <v>1386</v>
      </c>
    </row>
    <row r="56" s="133" customFormat="1" customHeight="1" spans="1:2">
      <c r="A56" s="199" t="s">
        <v>162</v>
      </c>
      <c r="B56" s="198">
        <v>330</v>
      </c>
    </row>
    <row r="57" s="133" customFormat="1" customHeight="1" spans="1:2">
      <c r="A57" s="200" t="s">
        <v>128</v>
      </c>
      <c r="B57" s="198">
        <v>244</v>
      </c>
    </row>
    <row r="58" s="133" customFormat="1" customHeight="1" spans="1:2">
      <c r="A58" s="200" t="s">
        <v>163</v>
      </c>
      <c r="B58" s="198">
        <v>86</v>
      </c>
    </row>
    <row r="59" s="133" customFormat="1" customHeight="1" spans="1:2">
      <c r="A59" s="199" t="s">
        <v>164</v>
      </c>
      <c r="B59" s="198">
        <v>1271</v>
      </c>
    </row>
    <row r="60" s="133" customFormat="1" customHeight="1" spans="1:2">
      <c r="A60" s="200" t="s">
        <v>128</v>
      </c>
      <c r="B60" s="198">
        <v>872</v>
      </c>
    </row>
    <row r="61" s="133" customFormat="1" customHeight="1" spans="1:2">
      <c r="A61" s="200" t="s">
        <v>129</v>
      </c>
      <c r="B61" s="198">
        <v>38</v>
      </c>
    </row>
    <row r="62" s="133" customFormat="1" customHeight="1" spans="1:2">
      <c r="A62" s="200" t="s">
        <v>130</v>
      </c>
      <c r="B62" s="198">
        <v>0</v>
      </c>
    </row>
    <row r="63" s="133" customFormat="1" customHeight="1" spans="1:2">
      <c r="A63" s="200" t="s">
        <v>165</v>
      </c>
      <c r="B63" s="198">
        <v>89</v>
      </c>
    </row>
    <row r="64" s="133" customFormat="1" customHeight="1" spans="1:2">
      <c r="A64" s="200" t="s">
        <v>166</v>
      </c>
      <c r="B64" s="198">
        <v>83</v>
      </c>
    </row>
    <row r="65" s="133" customFormat="1" customHeight="1" spans="1:2">
      <c r="A65" s="200" t="s">
        <v>167</v>
      </c>
      <c r="B65" s="198">
        <v>178</v>
      </c>
    </row>
    <row r="66" s="133" customFormat="1" customHeight="1" spans="1:2">
      <c r="A66" s="200" t="s">
        <v>134</v>
      </c>
      <c r="B66" s="198">
        <v>0</v>
      </c>
    </row>
    <row r="67" s="133" customFormat="1" customHeight="1" spans="1:2">
      <c r="A67" s="200" t="s">
        <v>168</v>
      </c>
      <c r="B67" s="198">
        <v>11</v>
      </c>
    </row>
    <row r="68" s="133" customFormat="1" customHeight="1" spans="1:2">
      <c r="A68" s="199" t="s">
        <v>169</v>
      </c>
      <c r="B68" s="198">
        <v>684</v>
      </c>
    </row>
    <row r="69" s="133" customFormat="1" customHeight="1" spans="1:2">
      <c r="A69" s="200" t="s">
        <v>128</v>
      </c>
      <c r="B69" s="198">
        <v>130</v>
      </c>
    </row>
    <row r="70" s="133" customFormat="1" customHeight="1" spans="1:2">
      <c r="A70" s="200" t="s">
        <v>170</v>
      </c>
      <c r="B70" s="198">
        <v>328</v>
      </c>
    </row>
    <row r="71" s="133" customFormat="1" customHeight="1" spans="1:2">
      <c r="A71" s="200" t="s">
        <v>134</v>
      </c>
      <c r="B71" s="198">
        <v>192</v>
      </c>
    </row>
    <row r="72" s="133" customFormat="1" customHeight="1" spans="1:2">
      <c r="A72" s="200" t="s">
        <v>171</v>
      </c>
      <c r="B72" s="198">
        <v>34</v>
      </c>
    </row>
    <row r="73" s="133" customFormat="1" customHeight="1" spans="1:2">
      <c r="A73" s="199" t="s">
        <v>172</v>
      </c>
      <c r="B73" s="198">
        <v>33</v>
      </c>
    </row>
    <row r="74" s="133" customFormat="1" customHeight="1" spans="1:2">
      <c r="A74" s="200" t="s">
        <v>128</v>
      </c>
      <c r="B74" s="198">
        <v>32</v>
      </c>
    </row>
    <row r="75" s="133" customFormat="1" customHeight="1" spans="1:2">
      <c r="A75" s="200" t="s">
        <v>173</v>
      </c>
      <c r="B75" s="198">
        <v>1</v>
      </c>
    </row>
    <row r="76" s="133" customFormat="1" customHeight="1" spans="1:2">
      <c r="A76" s="199" t="s">
        <v>174</v>
      </c>
      <c r="B76" s="198">
        <v>66</v>
      </c>
    </row>
    <row r="77" s="133" customFormat="1" customHeight="1" spans="1:2">
      <c r="A77" s="200" t="s">
        <v>175</v>
      </c>
      <c r="B77" s="198">
        <v>66</v>
      </c>
    </row>
    <row r="78" s="133" customFormat="1" customHeight="1" spans="1:2">
      <c r="A78" s="199" t="s">
        <v>176</v>
      </c>
      <c r="B78" s="198">
        <v>39</v>
      </c>
    </row>
    <row r="79" s="133" customFormat="1" customHeight="1" spans="1:2">
      <c r="A79" s="200" t="s">
        <v>128</v>
      </c>
      <c r="B79" s="198">
        <v>39</v>
      </c>
    </row>
    <row r="80" s="133" customFormat="1" customHeight="1" spans="1:2">
      <c r="A80" s="199" t="s">
        <v>177</v>
      </c>
      <c r="B80" s="198">
        <v>417</v>
      </c>
    </row>
    <row r="81" s="133" customFormat="1" customHeight="1" spans="1:2">
      <c r="A81" s="200" t="s">
        <v>128</v>
      </c>
      <c r="B81" s="198">
        <v>350</v>
      </c>
    </row>
    <row r="82" s="133" customFormat="1" customHeight="1" spans="1:2">
      <c r="A82" s="200" t="s">
        <v>129</v>
      </c>
      <c r="B82" s="198">
        <v>29</v>
      </c>
    </row>
    <row r="83" s="133" customFormat="1" customHeight="1" spans="1:2">
      <c r="A83" s="200" t="s">
        <v>178</v>
      </c>
      <c r="B83" s="198">
        <v>10</v>
      </c>
    </row>
    <row r="84" s="133" customFormat="1" customHeight="1" spans="1:2">
      <c r="A84" s="200" t="s">
        <v>134</v>
      </c>
      <c r="B84" s="198">
        <v>11</v>
      </c>
    </row>
    <row r="85" s="133" customFormat="1" customHeight="1" spans="1:2">
      <c r="A85" s="200" t="s">
        <v>179</v>
      </c>
      <c r="B85" s="198">
        <v>17</v>
      </c>
    </row>
    <row r="86" s="133" customFormat="1" customHeight="1" spans="1:2">
      <c r="A86" s="199" t="s">
        <v>180</v>
      </c>
      <c r="B86" s="198">
        <v>1929</v>
      </c>
    </row>
    <row r="87" s="133" customFormat="1" customHeight="1" spans="1:2">
      <c r="A87" s="200" t="s">
        <v>128</v>
      </c>
      <c r="B87" s="198">
        <v>1205</v>
      </c>
    </row>
    <row r="88" s="133" customFormat="1" customHeight="1" spans="1:2">
      <c r="A88" s="200" t="s">
        <v>129</v>
      </c>
      <c r="B88" s="198">
        <v>40</v>
      </c>
    </row>
    <row r="89" s="133" customFormat="1" customHeight="1" spans="1:2">
      <c r="A89" s="200" t="s">
        <v>130</v>
      </c>
      <c r="B89" s="198">
        <v>9</v>
      </c>
    </row>
    <row r="90" s="133" customFormat="1" customHeight="1" spans="1:2">
      <c r="A90" s="200" t="s">
        <v>181</v>
      </c>
      <c r="B90" s="198">
        <v>343</v>
      </c>
    </row>
    <row r="91" s="133" customFormat="1" customHeight="1" spans="1:2">
      <c r="A91" s="200" t="s">
        <v>134</v>
      </c>
      <c r="B91" s="198">
        <v>4</v>
      </c>
    </row>
    <row r="92" s="133" customFormat="1" customHeight="1" spans="1:2">
      <c r="A92" s="200" t="s">
        <v>182</v>
      </c>
      <c r="B92" s="198">
        <v>328</v>
      </c>
    </row>
    <row r="93" s="133" customFormat="1" customHeight="1" spans="1:2">
      <c r="A93" s="199" t="s">
        <v>183</v>
      </c>
      <c r="B93" s="198">
        <v>1542</v>
      </c>
    </row>
    <row r="94" s="133" customFormat="1" customHeight="1" spans="1:2">
      <c r="A94" s="200" t="s">
        <v>128</v>
      </c>
      <c r="B94" s="198">
        <v>250</v>
      </c>
    </row>
    <row r="95" s="133" customFormat="1" customHeight="1" spans="1:2">
      <c r="A95" s="200" t="s">
        <v>129</v>
      </c>
      <c r="B95" s="198">
        <v>941</v>
      </c>
    </row>
    <row r="96" s="133" customFormat="1" customHeight="1" spans="1:2">
      <c r="A96" s="200" t="s">
        <v>184</v>
      </c>
      <c r="B96" s="198">
        <v>351</v>
      </c>
    </row>
    <row r="97" s="133" customFormat="1" customHeight="1" spans="1:2">
      <c r="A97" s="199" t="s">
        <v>185</v>
      </c>
      <c r="B97" s="198">
        <v>932</v>
      </c>
    </row>
    <row r="98" s="133" customFormat="1" customHeight="1" spans="1:2">
      <c r="A98" s="200" t="s">
        <v>128</v>
      </c>
      <c r="B98" s="198">
        <v>352</v>
      </c>
    </row>
    <row r="99" s="133" customFormat="1" customHeight="1" spans="1:2">
      <c r="A99" s="200" t="s">
        <v>129</v>
      </c>
      <c r="B99" s="198">
        <v>213</v>
      </c>
    </row>
    <row r="100" s="133" customFormat="1" customHeight="1" spans="1:2">
      <c r="A100" s="200" t="s">
        <v>134</v>
      </c>
      <c r="B100" s="198">
        <v>302</v>
      </c>
    </row>
    <row r="101" s="133" customFormat="1" customHeight="1" spans="1:2">
      <c r="A101" s="200" t="s">
        <v>186</v>
      </c>
      <c r="B101" s="198">
        <v>65</v>
      </c>
    </row>
    <row r="102" s="133" customFormat="1" customHeight="1" spans="1:2">
      <c r="A102" s="199" t="s">
        <v>187</v>
      </c>
      <c r="B102" s="198">
        <v>164</v>
      </c>
    </row>
    <row r="103" s="133" customFormat="1" customHeight="1" spans="1:2">
      <c r="A103" s="200" t="s">
        <v>128</v>
      </c>
      <c r="B103" s="198">
        <v>125</v>
      </c>
    </row>
    <row r="104" s="133" customFormat="1" customHeight="1" spans="1:2">
      <c r="A104" s="200" t="s">
        <v>129</v>
      </c>
      <c r="B104" s="198">
        <v>24</v>
      </c>
    </row>
    <row r="105" s="133" customFormat="1" customHeight="1" spans="1:2">
      <c r="A105" s="200" t="s">
        <v>188</v>
      </c>
      <c r="B105" s="198">
        <v>15</v>
      </c>
    </row>
    <row r="106" s="133" customFormat="1" customHeight="1" spans="1:2">
      <c r="A106" s="199" t="s">
        <v>189</v>
      </c>
      <c r="B106" s="198">
        <v>69</v>
      </c>
    </row>
    <row r="107" s="133" customFormat="1" customHeight="1" spans="1:2">
      <c r="A107" s="200" t="s">
        <v>128</v>
      </c>
      <c r="B107" s="198">
        <v>47</v>
      </c>
    </row>
    <row r="108" s="133" customFormat="1" customHeight="1" spans="1:2">
      <c r="A108" s="200" t="s">
        <v>190</v>
      </c>
      <c r="B108" s="198">
        <v>22</v>
      </c>
    </row>
    <row r="109" s="133" customFormat="1" customHeight="1" spans="1:2">
      <c r="A109" s="199" t="s">
        <v>191</v>
      </c>
      <c r="B109" s="198">
        <v>5</v>
      </c>
    </row>
    <row r="110" s="133" customFormat="1" customHeight="1" spans="1:2">
      <c r="A110" s="200" t="s">
        <v>134</v>
      </c>
      <c r="B110" s="198">
        <v>5</v>
      </c>
    </row>
    <row r="111" s="133" customFormat="1" customHeight="1" spans="1:2">
      <c r="A111" s="199" t="s">
        <v>192</v>
      </c>
      <c r="B111" s="198">
        <v>980</v>
      </c>
    </row>
    <row r="112" s="133" customFormat="1" customHeight="1" spans="1:2">
      <c r="A112" s="200" t="s">
        <v>128</v>
      </c>
      <c r="B112" s="198">
        <v>483</v>
      </c>
    </row>
    <row r="113" s="133" customFormat="1" customHeight="1" spans="1:2">
      <c r="A113" s="200" t="s">
        <v>129</v>
      </c>
      <c r="B113" s="198">
        <v>120</v>
      </c>
    </row>
    <row r="114" s="133" customFormat="1" customHeight="1" spans="1:2">
      <c r="A114" s="200" t="s">
        <v>193</v>
      </c>
      <c r="B114" s="198">
        <v>20</v>
      </c>
    </row>
    <row r="115" s="133" customFormat="1" customHeight="1" spans="1:2">
      <c r="A115" s="200" t="s">
        <v>194</v>
      </c>
      <c r="B115" s="198">
        <v>131</v>
      </c>
    </row>
    <row r="116" s="133" customFormat="1" customHeight="1" spans="1:2">
      <c r="A116" s="200" t="s">
        <v>134</v>
      </c>
      <c r="B116" s="198">
        <v>64</v>
      </c>
    </row>
    <row r="117" s="133" customFormat="1" customHeight="1" spans="1:2">
      <c r="A117" s="200" t="s">
        <v>195</v>
      </c>
      <c r="B117" s="198">
        <v>162</v>
      </c>
    </row>
    <row r="118" s="133" customFormat="1" customHeight="1" spans="1:2">
      <c r="A118" s="199" t="s">
        <v>196</v>
      </c>
      <c r="B118" s="198">
        <v>1256</v>
      </c>
    </row>
    <row r="119" s="133" customFormat="1" customHeight="1" spans="1:2">
      <c r="A119" s="200" t="s">
        <v>197</v>
      </c>
      <c r="B119" s="198">
        <v>1256</v>
      </c>
    </row>
    <row r="120" s="133" customFormat="1" customHeight="1" spans="1:2">
      <c r="A120" s="199" t="s">
        <v>68</v>
      </c>
      <c r="B120" s="198">
        <v>499</v>
      </c>
    </row>
    <row r="121" s="133" customFormat="1" customHeight="1" spans="1:2">
      <c r="A121" s="199" t="s">
        <v>198</v>
      </c>
      <c r="B121" s="198">
        <v>149</v>
      </c>
    </row>
    <row r="122" s="133" customFormat="1" customHeight="1" spans="1:2">
      <c r="A122" s="200" t="s">
        <v>199</v>
      </c>
      <c r="B122" s="198">
        <v>100</v>
      </c>
    </row>
    <row r="123" s="133" customFormat="1" customHeight="1" spans="1:2">
      <c r="A123" s="200" t="s">
        <v>200</v>
      </c>
      <c r="B123" s="198">
        <v>30</v>
      </c>
    </row>
    <row r="124" s="133" customFormat="1" customHeight="1" spans="1:2">
      <c r="A124" s="200" t="s">
        <v>201</v>
      </c>
      <c r="B124" s="198">
        <v>19</v>
      </c>
    </row>
    <row r="125" s="133" customFormat="1" customHeight="1" spans="1:2">
      <c r="A125" s="199" t="s">
        <v>202</v>
      </c>
      <c r="B125" s="198">
        <v>350</v>
      </c>
    </row>
    <row r="126" s="133" customFormat="1" customHeight="1" spans="1:2">
      <c r="A126" s="200" t="s">
        <v>203</v>
      </c>
      <c r="B126" s="198">
        <v>350</v>
      </c>
    </row>
    <row r="127" s="133" customFormat="1" customHeight="1" spans="1:2">
      <c r="A127" s="199" t="s">
        <v>70</v>
      </c>
      <c r="B127" s="198">
        <v>2045</v>
      </c>
    </row>
    <row r="128" s="133" customFormat="1" customHeight="1" spans="1:2">
      <c r="A128" s="199" t="s">
        <v>204</v>
      </c>
      <c r="B128" s="198">
        <v>1317</v>
      </c>
    </row>
    <row r="129" s="133" customFormat="1" customHeight="1" spans="1:2">
      <c r="A129" s="200" t="s">
        <v>128</v>
      </c>
      <c r="B129" s="198">
        <v>1244</v>
      </c>
    </row>
    <row r="130" s="133" customFormat="1" customHeight="1" spans="1:2">
      <c r="A130" s="200" t="s">
        <v>205</v>
      </c>
      <c r="B130" s="198">
        <v>73</v>
      </c>
    </row>
    <row r="131" s="133" customFormat="1" customHeight="1" spans="1:2">
      <c r="A131" s="199" t="s">
        <v>206</v>
      </c>
      <c r="B131" s="198">
        <v>12</v>
      </c>
    </row>
    <row r="132" s="133" customFormat="1" customHeight="1" spans="1:2">
      <c r="A132" s="200" t="s">
        <v>128</v>
      </c>
      <c r="B132" s="198">
        <v>12</v>
      </c>
    </row>
    <row r="133" s="133" customFormat="1" customHeight="1" spans="1:2">
      <c r="A133" s="199" t="s">
        <v>207</v>
      </c>
      <c r="B133" s="198">
        <v>16</v>
      </c>
    </row>
    <row r="134" s="133" customFormat="1" customHeight="1" spans="1:2">
      <c r="A134" s="200" t="s">
        <v>128</v>
      </c>
      <c r="B134" s="198">
        <v>16</v>
      </c>
    </row>
    <row r="135" s="133" customFormat="1" customHeight="1" spans="1:2">
      <c r="A135" s="199" t="s">
        <v>208</v>
      </c>
      <c r="B135" s="198">
        <v>630</v>
      </c>
    </row>
    <row r="136" s="133" customFormat="1" customHeight="1" spans="1:2">
      <c r="A136" s="200" t="s">
        <v>128</v>
      </c>
      <c r="B136" s="198">
        <v>579</v>
      </c>
    </row>
    <row r="137" s="133" customFormat="1" customHeight="1" spans="1:2">
      <c r="A137" s="200" t="s">
        <v>209</v>
      </c>
      <c r="B137" s="198">
        <v>4</v>
      </c>
    </row>
    <row r="138" s="133" customFormat="1" customHeight="1" spans="1:2">
      <c r="A138" s="200" t="s">
        <v>210</v>
      </c>
      <c r="B138" s="198">
        <v>9</v>
      </c>
    </row>
    <row r="139" s="133" customFormat="1" customHeight="1" spans="1:2">
      <c r="A139" s="200" t="s">
        <v>134</v>
      </c>
      <c r="B139" s="198">
        <v>22</v>
      </c>
    </row>
    <row r="140" s="133" customFormat="1" customHeight="1" spans="1:2">
      <c r="A140" s="200" t="s">
        <v>211</v>
      </c>
      <c r="B140" s="198">
        <v>16</v>
      </c>
    </row>
    <row r="141" s="133" customFormat="1" customHeight="1" spans="1:2">
      <c r="A141" s="199" t="s">
        <v>212</v>
      </c>
      <c r="B141" s="198">
        <v>70</v>
      </c>
    </row>
    <row r="142" s="133" customFormat="1" customHeight="1" spans="1:2">
      <c r="A142" s="200" t="s">
        <v>213</v>
      </c>
      <c r="B142" s="198">
        <v>70</v>
      </c>
    </row>
    <row r="143" s="133" customFormat="1" customHeight="1" spans="1:2">
      <c r="A143" s="199" t="s">
        <v>72</v>
      </c>
      <c r="B143" s="198">
        <v>62490</v>
      </c>
    </row>
    <row r="144" s="133" customFormat="1" customHeight="1" spans="1:2">
      <c r="A144" s="199" t="s">
        <v>214</v>
      </c>
      <c r="B144" s="198">
        <v>2077</v>
      </c>
    </row>
    <row r="145" s="133" customFormat="1" customHeight="1" spans="1:2">
      <c r="A145" s="200" t="s">
        <v>128</v>
      </c>
      <c r="B145" s="198">
        <v>1269</v>
      </c>
    </row>
    <row r="146" s="133" customFormat="1" customHeight="1" spans="1:2">
      <c r="A146" s="200" t="s">
        <v>129</v>
      </c>
      <c r="B146" s="198">
        <v>8</v>
      </c>
    </row>
    <row r="147" s="133" customFormat="1" customHeight="1" spans="1:2">
      <c r="A147" s="200" t="s">
        <v>215</v>
      </c>
      <c r="B147" s="198">
        <v>800</v>
      </c>
    </row>
    <row r="148" s="133" customFormat="1" customHeight="1" spans="1:2">
      <c r="A148" s="199" t="s">
        <v>216</v>
      </c>
      <c r="B148" s="198">
        <v>57814</v>
      </c>
    </row>
    <row r="149" s="133" customFormat="1" customHeight="1" spans="1:2">
      <c r="A149" s="200" t="s">
        <v>217</v>
      </c>
      <c r="B149" s="198">
        <v>4856</v>
      </c>
    </row>
    <row r="150" s="133" customFormat="1" customHeight="1" spans="1:2">
      <c r="A150" s="200" t="s">
        <v>218</v>
      </c>
      <c r="B150" s="198">
        <v>15404</v>
      </c>
    </row>
    <row r="151" s="133" customFormat="1" customHeight="1" spans="1:2">
      <c r="A151" s="200" t="s">
        <v>219</v>
      </c>
      <c r="B151" s="198">
        <v>18295</v>
      </c>
    </row>
    <row r="152" s="133" customFormat="1" customHeight="1" spans="1:2">
      <c r="A152" s="200" t="s">
        <v>220</v>
      </c>
      <c r="B152" s="198">
        <v>4693</v>
      </c>
    </row>
    <row r="153" s="133" customFormat="1" customHeight="1" spans="1:2">
      <c r="A153" s="200" t="s">
        <v>221</v>
      </c>
      <c r="B153" s="198">
        <v>14566</v>
      </c>
    </row>
    <row r="154" s="133" customFormat="1" customHeight="1" spans="1:2">
      <c r="A154" s="199" t="s">
        <v>222</v>
      </c>
      <c r="B154" s="198">
        <v>907</v>
      </c>
    </row>
    <row r="155" s="133" customFormat="1" customHeight="1" spans="1:2">
      <c r="A155" s="200" t="s">
        <v>223</v>
      </c>
      <c r="B155" s="198">
        <v>907</v>
      </c>
    </row>
    <row r="156" s="133" customFormat="1" customHeight="1" spans="1:2">
      <c r="A156" s="199" t="s">
        <v>224</v>
      </c>
      <c r="B156" s="198">
        <v>41</v>
      </c>
    </row>
    <row r="157" s="133" customFormat="1" customHeight="1" spans="1:2">
      <c r="A157" s="200" t="s">
        <v>225</v>
      </c>
      <c r="B157" s="198">
        <v>41</v>
      </c>
    </row>
    <row r="158" s="133" customFormat="1" customHeight="1" spans="1:2">
      <c r="A158" s="199" t="s">
        <v>226</v>
      </c>
      <c r="B158" s="198">
        <v>333</v>
      </c>
    </row>
    <row r="159" s="133" customFormat="1" customHeight="1" spans="1:2">
      <c r="A159" s="200" t="s">
        <v>227</v>
      </c>
      <c r="B159" s="198">
        <v>333</v>
      </c>
    </row>
    <row r="160" s="133" customFormat="1" customHeight="1" spans="1:2">
      <c r="A160" s="199" t="s">
        <v>228</v>
      </c>
      <c r="B160" s="198">
        <v>980</v>
      </c>
    </row>
    <row r="161" s="133" customFormat="1" customHeight="1" spans="1:2">
      <c r="A161" s="200" t="s">
        <v>229</v>
      </c>
      <c r="B161" s="198">
        <v>80</v>
      </c>
    </row>
    <row r="162" s="133" customFormat="1" customHeight="1" spans="1:2">
      <c r="A162" s="200" t="s">
        <v>230</v>
      </c>
      <c r="B162" s="198">
        <v>900</v>
      </c>
    </row>
    <row r="163" s="133" customFormat="1" customHeight="1" spans="1:2">
      <c r="A163" s="199" t="s">
        <v>231</v>
      </c>
      <c r="B163" s="198">
        <v>338</v>
      </c>
    </row>
    <row r="164" s="133" customFormat="1" customHeight="1" spans="1:2">
      <c r="A164" s="200" t="s">
        <v>232</v>
      </c>
      <c r="B164" s="198">
        <v>338</v>
      </c>
    </row>
    <row r="165" s="133" customFormat="1" customHeight="1" spans="1:2">
      <c r="A165" s="199" t="s">
        <v>74</v>
      </c>
      <c r="B165" s="198">
        <v>12276</v>
      </c>
    </row>
    <row r="166" s="133" customFormat="1" customHeight="1" spans="1:2">
      <c r="A166" s="199" t="s">
        <v>233</v>
      </c>
      <c r="B166" s="198">
        <v>7701</v>
      </c>
    </row>
    <row r="167" s="133" customFormat="1" customHeight="1" spans="1:2">
      <c r="A167" s="200" t="s">
        <v>128</v>
      </c>
      <c r="B167" s="198">
        <v>651</v>
      </c>
    </row>
    <row r="168" s="133" customFormat="1" customHeight="1" spans="1:2">
      <c r="A168" s="200" t="s">
        <v>234</v>
      </c>
      <c r="B168" s="198">
        <v>7050</v>
      </c>
    </row>
    <row r="169" s="133" customFormat="1" customHeight="1" spans="1:2">
      <c r="A169" s="199" t="s">
        <v>235</v>
      </c>
      <c r="B169" s="198">
        <v>242</v>
      </c>
    </row>
    <row r="170" s="133" customFormat="1" customHeight="1" spans="1:2">
      <c r="A170" s="200" t="s">
        <v>236</v>
      </c>
      <c r="B170" s="198">
        <v>242</v>
      </c>
    </row>
    <row r="171" s="133" customFormat="1" customHeight="1" spans="1:2">
      <c r="A171" s="199" t="s">
        <v>237</v>
      </c>
      <c r="B171" s="198">
        <v>182</v>
      </c>
    </row>
    <row r="172" s="133" customFormat="1" customHeight="1" spans="1:2">
      <c r="A172" s="200" t="s">
        <v>238</v>
      </c>
      <c r="B172" s="198">
        <v>182</v>
      </c>
    </row>
    <row r="173" s="133" customFormat="1" customHeight="1" spans="1:2">
      <c r="A173" s="199" t="s">
        <v>239</v>
      </c>
      <c r="B173" s="198">
        <v>151</v>
      </c>
    </row>
    <row r="174" s="133" customFormat="1" customHeight="1" spans="1:2">
      <c r="A174" s="200" t="s">
        <v>240</v>
      </c>
      <c r="B174" s="198">
        <v>90</v>
      </c>
    </row>
    <row r="175" s="133" customFormat="1" customHeight="1" spans="1:2">
      <c r="A175" s="200" t="s">
        <v>241</v>
      </c>
      <c r="B175" s="198">
        <v>39</v>
      </c>
    </row>
    <row r="176" s="133" customFormat="1" customHeight="1" spans="1:2">
      <c r="A176" s="200" t="s">
        <v>242</v>
      </c>
      <c r="B176" s="198">
        <v>22</v>
      </c>
    </row>
    <row r="177" s="133" customFormat="1" customHeight="1" spans="1:2">
      <c r="A177" s="199" t="s">
        <v>243</v>
      </c>
      <c r="B177" s="198">
        <v>4000</v>
      </c>
    </row>
    <row r="178" s="133" customFormat="1" customHeight="1" spans="1:2">
      <c r="A178" s="200" t="s">
        <v>244</v>
      </c>
      <c r="B178" s="198">
        <v>4000</v>
      </c>
    </row>
    <row r="179" s="133" customFormat="1" customHeight="1" spans="1:2">
      <c r="A179" s="199" t="s">
        <v>245</v>
      </c>
      <c r="B179" s="198">
        <v>3754</v>
      </c>
    </row>
    <row r="180" s="133" customFormat="1" customHeight="1" spans="1:2">
      <c r="A180" s="199" t="s">
        <v>246</v>
      </c>
      <c r="B180" s="198">
        <v>3071</v>
      </c>
    </row>
    <row r="181" s="133" customFormat="1" customHeight="1" spans="1:2">
      <c r="A181" s="200" t="s">
        <v>128</v>
      </c>
      <c r="B181" s="198">
        <v>113</v>
      </c>
    </row>
    <row r="182" s="133" customFormat="1" customHeight="1" spans="1:2">
      <c r="A182" s="200" t="s">
        <v>247</v>
      </c>
      <c r="B182" s="198">
        <v>62</v>
      </c>
    </row>
    <row r="183" s="133" customFormat="1" customHeight="1" spans="1:2">
      <c r="A183" s="200" t="s">
        <v>248</v>
      </c>
      <c r="B183" s="198">
        <v>163</v>
      </c>
    </row>
    <row r="184" s="133" customFormat="1" customHeight="1" spans="1:2">
      <c r="A184" s="200" t="s">
        <v>249</v>
      </c>
      <c r="B184" s="198">
        <v>5</v>
      </c>
    </row>
    <row r="185" s="133" customFormat="1" customHeight="1" spans="1:2">
      <c r="A185" s="200" t="s">
        <v>250</v>
      </c>
      <c r="B185" s="198">
        <v>528</v>
      </c>
    </row>
    <row r="186" s="133" customFormat="1" customHeight="1" spans="1:2">
      <c r="A186" s="200" t="s">
        <v>251</v>
      </c>
      <c r="B186" s="198">
        <v>61</v>
      </c>
    </row>
    <row r="187" s="133" customFormat="1" customHeight="1" spans="1:2">
      <c r="A187" s="200" t="s">
        <v>252</v>
      </c>
      <c r="B187" s="198">
        <v>223</v>
      </c>
    </row>
    <row r="188" s="133" customFormat="1" customHeight="1" spans="1:2">
      <c r="A188" s="200" t="s">
        <v>253</v>
      </c>
      <c r="B188" s="198">
        <v>90</v>
      </c>
    </row>
    <row r="189" s="133" customFormat="1" customHeight="1" spans="1:2">
      <c r="A189" s="200" t="s">
        <v>254</v>
      </c>
      <c r="B189" s="198">
        <v>1826</v>
      </c>
    </row>
    <row r="190" s="133" customFormat="1" customHeight="1" spans="1:2">
      <c r="A190" s="199" t="s">
        <v>255</v>
      </c>
      <c r="B190" s="198">
        <v>500</v>
      </c>
    </row>
    <row r="191" s="133" customFormat="1" customHeight="1" spans="1:2">
      <c r="A191" s="200" t="s">
        <v>256</v>
      </c>
      <c r="B191" s="198">
        <v>100</v>
      </c>
    </row>
    <row r="192" s="133" customFormat="1" customHeight="1" spans="1:2">
      <c r="A192" s="200" t="s">
        <v>257</v>
      </c>
      <c r="B192" s="198">
        <v>400</v>
      </c>
    </row>
    <row r="193" s="133" customFormat="1" customHeight="1" spans="1:2">
      <c r="A193" s="199" t="s">
        <v>258</v>
      </c>
      <c r="B193" s="198">
        <v>5</v>
      </c>
    </row>
    <row r="194" s="133" customFormat="1" customHeight="1" spans="1:2">
      <c r="A194" s="200" t="s">
        <v>259</v>
      </c>
      <c r="B194" s="198">
        <v>5</v>
      </c>
    </row>
    <row r="195" s="133" customFormat="1" customHeight="1" spans="1:2">
      <c r="A195" s="204" t="s">
        <v>260</v>
      </c>
      <c r="B195" s="198">
        <v>10</v>
      </c>
    </row>
    <row r="196" s="133" customFormat="1" customHeight="1" spans="1:2">
      <c r="A196" s="205" t="s">
        <v>261</v>
      </c>
      <c r="B196" s="198">
        <v>10</v>
      </c>
    </row>
    <row r="197" s="133" customFormat="1" customHeight="1" spans="1:2">
      <c r="A197" s="199" t="s">
        <v>262</v>
      </c>
      <c r="B197" s="198">
        <v>168</v>
      </c>
    </row>
    <row r="198" s="133" customFormat="1" customHeight="1" spans="1:2">
      <c r="A198" s="200" t="s">
        <v>263</v>
      </c>
      <c r="B198" s="198">
        <v>168</v>
      </c>
    </row>
    <row r="199" s="133" customFormat="1" customHeight="1" spans="1:2">
      <c r="A199" s="199" t="s">
        <v>264</v>
      </c>
      <c r="B199" s="198">
        <v>58561</v>
      </c>
    </row>
    <row r="200" s="133" customFormat="1" customHeight="1" spans="1:2">
      <c r="A200" s="199" t="s">
        <v>265</v>
      </c>
      <c r="B200" s="198">
        <v>2106</v>
      </c>
    </row>
    <row r="201" s="133" customFormat="1" customHeight="1" spans="1:2">
      <c r="A201" s="200" t="s">
        <v>128</v>
      </c>
      <c r="B201" s="198">
        <v>561</v>
      </c>
    </row>
    <row r="202" s="133" customFormat="1" customHeight="1" spans="1:2">
      <c r="A202" s="200" t="s">
        <v>266</v>
      </c>
      <c r="B202" s="198">
        <v>50</v>
      </c>
    </row>
    <row r="203" s="133" customFormat="1" customHeight="1" spans="1:2">
      <c r="A203" s="200" t="s">
        <v>267</v>
      </c>
      <c r="B203" s="198">
        <v>693</v>
      </c>
    </row>
    <row r="204" s="133" customFormat="1" customHeight="1" spans="1:2">
      <c r="A204" s="200" t="s">
        <v>268</v>
      </c>
      <c r="B204" s="198">
        <v>288</v>
      </c>
    </row>
    <row r="205" s="133" customFormat="1" customHeight="1" spans="1:2">
      <c r="A205" s="200" t="s">
        <v>269</v>
      </c>
      <c r="B205" s="198">
        <v>25</v>
      </c>
    </row>
    <row r="206" s="133" customFormat="1" customHeight="1" spans="1:2">
      <c r="A206" s="200" t="s">
        <v>270</v>
      </c>
      <c r="B206" s="198">
        <v>16</v>
      </c>
    </row>
    <row r="207" s="133" customFormat="1" customHeight="1" spans="1:2">
      <c r="A207" s="200" t="s">
        <v>271</v>
      </c>
      <c r="B207" s="198">
        <v>3</v>
      </c>
    </row>
    <row r="208" s="133" customFormat="1" customHeight="1" spans="1:2">
      <c r="A208" s="200" t="s">
        <v>272</v>
      </c>
      <c r="B208" s="198">
        <v>53</v>
      </c>
    </row>
    <row r="209" s="133" customFormat="1" customHeight="1" spans="1:2">
      <c r="A209" s="200" t="s">
        <v>134</v>
      </c>
      <c r="B209" s="198">
        <v>70</v>
      </c>
    </row>
    <row r="210" s="133" customFormat="1" customHeight="1" spans="1:2">
      <c r="A210" s="200" t="s">
        <v>273</v>
      </c>
      <c r="B210" s="198">
        <v>347</v>
      </c>
    </row>
    <row r="211" s="133" customFormat="1" customHeight="1" spans="1:2">
      <c r="A211" s="199" t="s">
        <v>274</v>
      </c>
      <c r="B211" s="198">
        <v>666</v>
      </c>
    </row>
    <row r="212" s="133" customFormat="1" customHeight="1" spans="1:2">
      <c r="A212" s="200" t="s">
        <v>128</v>
      </c>
      <c r="B212" s="198">
        <v>288</v>
      </c>
    </row>
    <row r="213" s="133" customFormat="1" customHeight="1" spans="1:2">
      <c r="A213" s="200" t="s">
        <v>275</v>
      </c>
      <c r="B213" s="198">
        <v>54</v>
      </c>
    </row>
    <row r="214" s="133" customFormat="1" customHeight="1" spans="1:2">
      <c r="A214" s="200" t="s">
        <v>276</v>
      </c>
      <c r="B214" s="198">
        <v>324</v>
      </c>
    </row>
    <row r="215" s="133" customFormat="1" customHeight="1" spans="1:2">
      <c r="A215" s="199" t="s">
        <v>277</v>
      </c>
      <c r="B215" s="198">
        <v>22889</v>
      </c>
    </row>
    <row r="216" s="133" customFormat="1" customHeight="1" spans="1:2">
      <c r="A216" s="200" t="s">
        <v>278</v>
      </c>
      <c r="B216" s="198">
        <v>58</v>
      </c>
    </row>
    <row r="217" s="133" customFormat="1" customHeight="1" spans="1:2">
      <c r="A217" s="200" t="s">
        <v>279</v>
      </c>
      <c r="B217" s="198">
        <v>329</v>
      </c>
    </row>
    <row r="218" s="133" customFormat="1" customHeight="1" spans="1:2">
      <c r="A218" s="200" t="s">
        <v>280</v>
      </c>
      <c r="B218" s="198">
        <v>9</v>
      </c>
    </row>
    <row r="219" s="133" customFormat="1" customHeight="1" spans="1:2">
      <c r="A219" s="200" t="s">
        <v>281</v>
      </c>
      <c r="B219" s="198">
        <v>6931</v>
      </c>
    </row>
    <row r="220" s="133" customFormat="1" customHeight="1" spans="1:2">
      <c r="A220" s="200" t="s">
        <v>282</v>
      </c>
      <c r="B220" s="198">
        <v>634</v>
      </c>
    </row>
    <row r="221" s="133" customFormat="1" customHeight="1" spans="1:2">
      <c r="A221" s="200" t="s">
        <v>283</v>
      </c>
      <c r="B221" s="198">
        <v>14928</v>
      </c>
    </row>
    <row r="222" s="133" customFormat="1" customHeight="1" spans="1:2">
      <c r="A222" s="199" t="s">
        <v>284</v>
      </c>
      <c r="B222" s="198">
        <v>800</v>
      </c>
    </row>
    <row r="223" s="133" customFormat="1" customHeight="1" spans="1:2">
      <c r="A223" s="200" t="s">
        <v>285</v>
      </c>
      <c r="B223" s="198">
        <v>800</v>
      </c>
    </row>
    <row r="224" s="133" customFormat="1" customHeight="1" spans="1:2">
      <c r="A224" s="199" t="s">
        <v>286</v>
      </c>
      <c r="B224" s="198">
        <v>2690</v>
      </c>
    </row>
    <row r="225" s="133" customFormat="1" customHeight="1" spans="1:2">
      <c r="A225" s="200" t="s">
        <v>287</v>
      </c>
      <c r="B225" s="198">
        <v>15</v>
      </c>
    </row>
    <row r="226" s="133" customFormat="1" customHeight="1" spans="1:2">
      <c r="A226" s="200" t="s">
        <v>288</v>
      </c>
      <c r="B226" s="198">
        <v>146</v>
      </c>
    </row>
    <row r="227" s="133" customFormat="1" customHeight="1" spans="1:2">
      <c r="A227" s="200" t="s">
        <v>289</v>
      </c>
      <c r="B227" s="198">
        <v>2529</v>
      </c>
    </row>
    <row r="228" s="133" customFormat="1" customHeight="1" spans="1:2">
      <c r="A228" s="199" t="s">
        <v>290</v>
      </c>
      <c r="B228" s="198">
        <v>6096</v>
      </c>
    </row>
    <row r="229" s="133" customFormat="1" customHeight="1" spans="1:2">
      <c r="A229" s="200" t="s">
        <v>291</v>
      </c>
      <c r="B229" s="198">
        <v>1239</v>
      </c>
    </row>
    <row r="230" s="133" customFormat="1" customHeight="1" spans="1:2">
      <c r="A230" s="200" t="s">
        <v>292</v>
      </c>
      <c r="B230" s="198">
        <v>40</v>
      </c>
    </row>
    <row r="231" s="133" customFormat="1" customHeight="1" spans="1:2">
      <c r="A231" s="200" t="s">
        <v>293</v>
      </c>
      <c r="B231" s="198">
        <v>129</v>
      </c>
    </row>
    <row r="232" s="133" customFormat="1" customHeight="1" spans="1:2">
      <c r="A232" s="200" t="s">
        <v>294</v>
      </c>
      <c r="B232" s="198">
        <v>1341</v>
      </c>
    </row>
    <row r="233" s="133" customFormat="1" customHeight="1" spans="1:2">
      <c r="A233" s="200" t="s">
        <v>295</v>
      </c>
      <c r="B233" s="198">
        <v>3347</v>
      </c>
    </row>
    <row r="234" s="133" customFormat="1" customHeight="1" spans="1:2">
      <c r="A234" s="199" t="s">
        <v>296</v>
      </c>
      <c r="B234" s="198">
        <v>2716</v>
      </c>
    </row>
    <row r="235" s="133" customFormat="1" customHeight="1" spans="1:2">
      <c r="A235" s="200" t="s">
        <v>297</v>
      </c>
      <c r="B235" s="198">
        <v>1073</v>
      </c>
    </row>
    <row r="236" s="133" customFormat="1" customHeight="1" spans="1:2">
      <c r="A236" s="200" t="s">
        <v>298</v>
      </c>
      <c r="B236" s="198">
        <v>700</v>
      </c>
    </row>
    <row r="237" s="133" customFormat="1" customHeight="1" spans="1:2">
      <c r="A237" s="200" t="s">
        <v>299</v>
      </c>
      <c r="B237" s="198">
        <v>931</v>
      </c>
    </row>
    <row r="238" s="133" customFormat="1" customHeight="1" spans="1:2">
      <c r="A238" s="200" t="s">
        <v>300</v>
      </c>
      <c r="B238" s="198">
        <v>12</v>
      </c>
    </row>
    <row r="239" s="133" customFormat="1" customHeight="1" spans="1:2">
      <c r="A239" s="199" t="s">
        <v>301</v>
      </c>
      <c r="B239" s="198">
        <v>1319</v>
      </c>
    </row>
    <row r="240" s="133" customFormat="1" customHeight="1" spans="1:2">
      <c r="A240" s="200" t="s">
        <v>302</v>
      </c>
      <c r="B240" s="198">
        <v>1163</v>
      </c>
    </row>
    <row r="241" s="133" customFormat="1" customHeight="1" spans="1:2">
      <c r="A241" s="200" t="s">
        <v>303</v>
      </c>
      <c r="B241" s="198">
        <v>142</v>
      </c>
    </row>
    <row r="242" s="133" customFormat="1" customHeight="1" spans="1:2">
      <c r="A242" s="200" t="s">
        <v>304</v>
      </c>
      <c r="B242" s="198">
        <v>6</v>
      </c>
    </row>
    <row r="243" s="133" customFormat="1" customHeight="1" spans="1:2">
      <c r="A243" s="200" t="s">
        <v>305</v>
      </c>
      <c r="B243" s="198">
        <v>8</v>
      </c>
    </row>
    <row r="244" s="133" customFormat="1" customHeight="1" spans="1:2">
      <c r="A244" s="199" t="s">
        <v>306</v>
      </c>
      <c r="B244" s="198">
        <v>911</v>
      </c>
    </row>
    <row r="245" s="133" customFormat="1" customHeight="1" spans="1:2">
      <c r="A245" s="200" t="s">
        <v>128</v>
      </c>
      <c r="B245" s="198">
        <v>106</v>
      </c>
    </row>
    <row r="246" s="133" customFormat="1" customHeight="1" spans="1:2">
      <c r="A246" s="200" t="s">
        <v>307</v>
      </c>
      <c r="B246" s="198">
        <v>59</v>
      </c>
    </row>
    <row r="247" s="133" customFormat="1" customHeight="1" spans="1:2">
      <c r="A247" s="200" t="s">
        <v>308</v>
      </c>
      <c r="B247" s="198">
        <v>660</v>
      </c>
    </row>
    <row r="248" s="133" customFormat="1" customHeight="1" spans="1:2">
      <c r="A248" s="200" t="s">
        <v>309</v>
      </c>
      <c r="B248" s="198">
        <v>86</v>
      </c>
    </row>
    <row r="249" s="133" customFormat="1" customHeight="1" spans="1:2">
      <c r="A249" s="199" t="s">
        <v>310</v>
      </c>
      <c r="B249" s="198">
        <v>66</v>
      </c>
    </row>
    <row r="250" s="133" customFormat="1" customHeight="1" spans="1:2">
      <c r="A250" s="200" t="s">
        <v>128</v>
      </c>
      <c r="B250" s="198">
        <v>50</v>
      </c>
    </row>
    <row r="251" s="133" customFormat="1" customHeight="1" spans="1:2">
      <c r="A251" s="200" t="s">
        <v>130</v>
      </c>
      <c r="B251" s="198">
        <v>14</v>
      </c>
    </row>
    <row r="252" s="133" customFormat="1" customHeight="1" spans="1:2">
      <c r="A252" s="200" t="s">
        <v>311</v>
      </c>
      <c r="B252" s="198">
        <v>2</v>
      </c>
    </row>
    <row r="253" s="133" customFormat="1" customHeight="1" spans="1:2">
      <c r="A253" s="199" t="s">
        <v>312</v>
      </c>
      <c r="B253" s="198">
        <v>7004</v>
      </c>
    </row>
    <row r="254" s="133" customFormat="1" customHeight="1" spans="1:2">
      <c r="A254" s="200" t="s">
        <v>313</v>
      </c>
      <c r="B254" s="198">
        <v>5795</v>
      </c>
    </row>
    <row r="255" s="133" customFormat="1" customHeight="1" spans="1:2">
      <c r="A255" s="200" t="s">
        <v>314</v>
      </c>
      <c r="B255" s="198">
        <v>1209</v>
      </c>
    </row>
    <row r="256" s="133" customFormat="1" customHeight="1" spans="1:2">
      <c r="A256" s="199" t="s">
        <v>315</v>
      </c>
      <c r="B256" s="198">
        <v>71</v>
      </c>
    </row>
    <row r="257" s="133" customFormat="1" customHeight="1" spans="1:2">
      <c r="A257" s="200" t="s">
        <v>316</v>
      </c>
      <c r="B257" s="198">
        <v>71</v>
      </c>
    </row>
    <row r="258" s="133" customFormat="1" customHeight="1" spans="1:2">
      <c r="A258" s="199" t="s">
        <v>317</v>
      </c>
      <c r="B258" s="198">
        <v>3021</v>
      </c>
    </row>
    <row r="259" s="133" customFormat="1" customHeight="1" spans="1:2">
      <c r="A259" s="200" t="s">
        <v>318</v>
      </c>
      <c r="B259" s="198">
        <v>3013</v>
      </c>
    </row>
    <row r="260" s="133" customFormat="1" customHeight="1" spans="1:2">
      <c r="A260" s="200" t="s">
        <v>319</v>
      </c>
      <c r="B260" s="198">
        <v>8</v>
      </c>
    </row>
    <row r="261" s="133" customFormat="1" customHeight="1" spans="1:2">
      <c r="A261" s="199" t="s">
        <v>320</v>
      </c>
      <c r="B261" s="198">
        <v>7085</v>
      </c>
    </row>
    <row r="262" s="133" customFormat="1" customHeight="1" spans="1:2">
      <c r="A262" s="200" t="s">
        <v>321</v>
      </c>
      <c r="B262" s="198">
        <v>7085</v>
      </c>
    </row>
    <row r="263" s="133" customFormat="1" customHeight="1" spans="1:2">
      <c r="A263" s="199" t="s">
        <v>322</v>
      </c>
      <c r="B263" s="198">
        <v>346</v>
      </c>
    </row>
    <row r="264" s="133" customFormat="1" customHeight="1" spans="1:2">
      <c r="A264" s="200" t="s">
        <v>128</v>
      </c>
      <c r="B264" s="198">
        <v>16</v>
      </c>
    </row>
    <row r="265" s="133" customFormat="1" customHeight="1" spans="1:2">
      <c r="A265" s="200" t="s">
        <v>323</v>
      </c>
      <c r="B265" s="198">
        <v>160</v>
      </c>
    </row>
    <row r="266" s="133" customFormat="1" customHeight="1" spans="1:2">
      <c r="A266" s="200" t="s">
        <v>134</v>
      </c>
      <c r="B266" s="198">
        <v>11</v>
      </c>
    </row>
    <row r="267" s="133" customFormat="1" customHeight="1" spans="1:2">
      <c r="A267" s="200" t="s">
        <v>324</v>
      </c>
      <c r="B267" s="198">
        <v>159</v>
      </c>
    </row>
    <row r="268" s="133" customFormat="1" customHeight="1" spans="1:2">
      <c r="A268" s="199" t="s">
        <v>325</v>
      </c>
      <c r="B268" s="198">
        <v>775</v>
      </c>
    </row>
    <row r="269" s="133" customFormat="1" customHeight="1" spans="1:2">
      <c r="A269" s="200" t="s">
        <v>326</v>
      </c>
      <c r="B269" s="198">
        <v>775</v>
      </c>
    </row>
    <row r="270" s="133" customFormat="1" customHeight="1" spans="1:2">
      <c r="A270" s="199" t="s">
        <v>80</v>
      </c>
      <c r="B270" s="198">
        <v>28279</v>
      </c>
    </row>
    <row r="271" s="133" customFormat="1" customHeight="1" spans="1:2">
      <c r="A271" s="199" t="s">
        <v>327</v>
      </c>
      <c r="B271" s="198">
        <v>405</v>
      </c>
    </row>
    <row r="272" s="133" customFormat="1" customHeight="1" spans="1:2">
      <c r="A272" s="200" t="s">
        <v>128</v>
      </c>
      <c r="B272" s="198">
        <v>86</v>
      </c>
    </row>
    <row r="273" s="133" customFormat="1" customHeight="1" spans="1:2">
      <c r="A273" s="200" t="s">
        <v>129</v>
      </c>
      <c r="B273" s="198">
        <v>155</v>
      </c>
    </row>
    <row r="274" s="133" customFormat="1" customHeight="1" spans="1:2">
      <c r="A274" s="200" t="s">
        <v>328</v>
      </c>
      <c r="B274" s="198">
        <v>164</v>
      </c>
    </row>
    <row r="275" s="133" customFormat="1" customHeight="1" spans="1:2">
      <c r="A275" s="199" t="s">
        <v>329</v>
      </c>
      <c r="B275" s="198">
        <v>5594</v>
      </c>
    </row>
    <row r="276" s="133" customFormat="1" customHeight="1" spans="1:2">
      <c r="A276" s="200" t="s">
        <v>330</v>
      </c>
      <c r="B276" s="198">
        <v>1964</v>
      </c>
    </row>
    <row r="277" s="133" customFormat="1" customHeight="1" spans="1:2">
      <c r="A277" s="200" t="s">
        <v>331</v>
      </c>
      <c r="B277" s="198">
        <v>92</v>
      </c>
    </row>
    <row r="278" s="133" customFormat="1" customHeight="1" spans="1:2">
      <c r="A278" s="200" t="s">
        <v>332</v>
      </c>
      <c r="B278" s="198">
        <v>3076</v>
      </c>
    </row>
    <row r="279" s="133" customFormat="1" customHeight="1" spans="1:2">
      <c r="A279" s="200" t="s">
        <v>333</v>
      </c>
      <c r="B279" s="198">
        <v>268</v>
      </c>
    </row>
    <row r="280" s="133" customFormat="1" customHeight="1" spans="1:2">
      <c r="A280" s="200" t="s">
        <v>334</v>
      </c>
      <c r="B280" s="198">
        <v>192</v>
      </c>
    </row>
    <row r="281" s="133" customFormat="1" customHeight="1" spans="1:2">
      <c r="A281" s="200" t="s">
        <v>335</v>
      </c>
      <c r="B281" s="198">
        <v>2</v>
      </c>
    </row>
    <row r="282" s="133" customFormat="1" customHeight="1" spans="1:2">
      <c r="A282" s="199" t="s">
        <v>336</v>
      </c>
      <c r="B282" s="198">
        <v>505</v>
      </c>
    </row>
    <row r="283" s="133" customFormat="1" customHeight="1" spans="1:2">
      <c r="A283" s="200" t="s">
        <v>337</v>
      </c>
      <c r="B283" s="198">
        <v>505</v>
      </c>
    </row>
    <row r="284" s="133" customFormat="1" customHeight="1" spans="1:2">
      <c r="A284" s="199" t="s">
        <v>338</v>
      </c>
      <c r="B284" s="198">
        <v>5457</v>
      </c>
    </row>
    <row r="285" s="133" customFormat="1" customHeight="1" spans="1:2">
      <c r="A285" s="200" t="s">
        <v>339</v>
      </c>
      <c r="B285" s="198">
        <v>1117</v>
      </c>
    </row>
    <row r="286" s="133" customFormat="1" customHeight="1" spans="1:2">
      <c r="A286" s="200" t="s">
        <v>340</v>
      </c>
      <c r="B286" s="198">
        <v>158</v>
      </c>
    </row>
    <row r="287" s="133" customFormat="1" customHeight="1" spans="1:2">
      <c r="A287" s="200" t="s">
        <v>341</v>
      </c>
      <c r="B287" s="198">
        <v>21</v>
      </c>
    </row>
    <row r="288" s="133" customFormat="1" customHeight="1" spans="1:2">
      <c r="A288" s="200" t="s">
        <v>342</v>
      </c>
      <c r="B288" s="198">
        <v>1128</v>
      </c>
    </row>
    <row r="289" s="133" customFormat="1" customHeight="1" spans="1:2">
      <c r="A289" s="200" t="s">
        <v>343</v>
      </c>
      <c r="B289" s="198">
        <v>1971</v>
      </c>
    </row>
    <row r="290" s="133" customFormat="1" customHeight="1" spans="1:2">
      <c r="A290" s="200" t="s">
        <v>344</v>
      </c>
      <c r="B290" s="198">
        <v>932</v>
      </c>
    </row>
    <row r="291" s="133" customFormat="1" customHeight="1" spans="1:2">
      <c r="A291" s="200" t="s">
        <v>345</v>
      </c>
      <c r="B291" s="198">
        <v>130</v>
      </c>
    </row>
    <row r="292" s="133" customFormat="1" customHeight="1" spans="1:2">
      <c r="A292" s="199" t="s">
        <v>346</v>
      </c>
      <c r="B292" s="198">
        <v>15</v>
      </c>
    </row>
    <row r="293" s="133" customFormat="1" customHeight="1" spans="1:2">
      <c r="A293" s="200" t="s">
        <v>347</v>
      </c>
      <c r="B293" s="198">
        <v>15</v>
      </c>
    </row>
    <row r="294" s="133" customFormat="1" customHeight="1" spans="1:2">
      <c r="A294" s="199" t="s">
        <v>348</v>
      </c>
      <c r="B294" s="198">
        <v>4405</v>
      </c>
    </row>
    <row r="295" s="133" customFormat="1" customHeight="1" spans="1:2">
      <c r="A295" s="200" t="s">
        <v>349</v>
      </c>
      <c r="B295" s="198">
        <v>3855</v>
      </c>
    </row>
    <row r="296" s="133" customFormat="1" customHeight="1" spans="1:2">
      <c r="A296" s="200" t="s">
        <v>350</v>
      </c>
      <c r="B296" s="198">
        <v>550</v>
      </c>
    </row>
    <row r="297" s="133" customFormat="1" customHeight="1" spans="1:2">
      <c r="A297" s="199" t="s">
        <v>351</v>
      </c>
      <c r="B297" s="198">
        <v>3670</v>
      </c>
    </row>
    <row r="298" s="133" customFormat="1" customHeight="1" spans="1:2">
      <c r="A298" s="200" t="s">
        <v>352</v>
      </c>
      <c r="B298" s="198">
        <v>713</v>
      </c>
    </row>
    <row r="299" s="133" customFormat="1" customHeight="1" spans="1:2">
      <c r="A299" s="200" t="s">
        <v>353</v>
      </c>
      <c r="B299" s="198">
        <v>2957</v>
      </c>
    </row>
    <row r="300" s="133" customFormat="1" customHeight="1" spans="1:2">
      <c r="A300" s="199" t="s">
        <v>354</v>
      </c>
      <c r="B300" s="198">
        <v>4914</v>
      </c>
    </row>
    <row r="301" s="133" customFormat="1" customHeight="1" spans="1:2">
      <c r="A301" s="200" t="s">
        <v>355</v>
      </c>
      <c r="B301" s="198">
        <v>26</v>
      </c>
    </row>
    <row r="302" s="133" customFormat="1" customHeight="1" spans="1:2">
      <c r="A302" s="200" t="s">
        <v>356</v>
      </c>
      <c r="B302" s="198">
        <v>4888</v>
      </c>
    </row>
    <row r="303" s="133" customFormat="1" customHeight="1" spans="1:2">
      <c r="A303" s="199" t="s">
        <v>357</v>
      </c>
      <c r="B303" s="198">
        <v>929</v>
      </c>
    </row>
    <row r="304" s="133" customFormat="1" customHeight="1" spans="1:2">
      <c r="A304" s="200" t="s">
        <v>358</v>
      </c>
      <c r="B304" s="198">
        <v>247</v>
      </c>
    </row>
    <row r="305" s="133" customFormat="1" customHeight="1" spans="1:2">
      <c r="A305" s="200" t="s">
        <v>359</v>
      </c>
      <c r="B305" s="198">
        <v>682</v>
      </c>
    </row>
    <row r="306" s="133" customFormat="1" customHeight="1" spans="1:2">
      <c r="A306" s="199" t="s">
        <v>360</v>
      </c>
      <c r="B306" s="198">
        <v>56</v>
      </c>
    </row>
    <row r="307" s="133" customFormat="1" customHeight="1" spans="1:2">
      <c r="A307" s="200" t="s">
        <v>361</v>
      </c>
      <c r="B307" s="198">
        <v>56</v>
      </c>
    </row>
    <row r="308" s="133" customFormat="1" customHeight="1" spans="1:2">
      <c r="A308" s="199" t="s">
        <v>362</v>
      </c>
      <c r="B308" s="198">
        <v>737</v>
      </c>
    </row>
    <row r="309" s="133" customFormat="1" customHeight="1" spans="1:2">
      <c r="A309" s="200" t="s">
        <v>128</v>
      </c>
      <c r="B309" s="198">
        <v>121</v>
      </c>
    </row>
    <row r="310" s="133" customFormat="1" customHeight="1" spans="1:2">
      <c r="A310" s="200" t="s">
        <v>363</v>
      </c>
      <c r="B310" s="198">
        <v>187</v>
      </c>
    </row>
    <row r="311" s="133" customFormat="1" customHeight="1" spans="1:2">
      <c r="A311" s="200" t="s">
        <v>134</v>
      </c>
      <c r="B311" s="198">
        <v>406</v>
      </c>
    </row>
    <row r="312" s="133" customFormat="1" customHeight="1" spans="1:2">
      <c r="A312" s="200" t="s">
        <v>364</v>
      </c>
      <c r="B312" s="198">
        <v>23</v>
      </c>
    </row>
    <row r="313" s="133" customFormat="1" customHeight="1" spans="1:2">
      <c r="A313" s="199" t="s">
        <v>365</v>
      </c>
      <c r="B313" s="198">
        <v>152</v>
      </c>
    </row>
    <row r="314" s="133" customFormat="1" customHeight="1" spans="1:2">
      <c r="A314" s="200" t="s">
        <v>366</v>
      </c>
      <c r="B314" s="198">
        <v>152</v>
      </c>
    </row>
    <row r="315" s="133" customFormat="1" customHeight="1" spans="1:2">
      <c r="A315" s="199" t="s">
        <v>367</v>
      </c>
      <c r="B315" s="198">
        <v>1440</v>
      </c>
    </row>
    <row r="316" s="133" customFormat="1" customHeight="1" spans="1:2">
      <c r="A316" s="200" t="s">
        <v>368</v>
      </c>
      <c r="B316" s="198">
        <v>1440</v>
      </c>
    </row>
    <row r="317" s="133" customFormat="1" customHeight="1" spans="1:2">
      <c r="A317" s="199" t="s">
        <v>82</v>
      </c>
      <c r="B317" s="198">
        <v>4280</v>
      </c>
    </row>
    <row r="318" s="133" customFormat="1" customHeight="1" spans="1:2">
      <c r="A318" s="199" t="s">
        <v>369</v>
      </c>
      <c r="B318" s="198">
        <v>799</v>
      </c>
    </row>
    <row r="319" s="133" customFormat="1" customHeight="1" spans="1:2">
      <c r="A319" s="200" t="s">
        <v>128</v>
      </c>
      <c r="B319" s="198">
        <v>51</v>
      </c>
    </row>
    <row r="320" s="133" customFormat="1" customHeight="1" spans="1:2">
      <c r="A320" s="200" t="s">
        <v>129</v>
      </c>
      <c r="B320" s="198">
        <v>91</v>
      </c>
    </row>
    <row r="321" s="133" customFormat="1" customHeight="1" spans="1:2">
      <c r="A321" s="200" t="s">
        <v>370</v>
      </c>
      <c r="B321" s="198">
        <v>657</v>
      </c>
    </row>
    <row r="322" s="133" customFormat="1" customHeight="1" spans="1:2">
      <c r="A322" s="199" t="s">
        <v>371</v>
      </c>
      <c r="B322" s="198">
        <v>8</v>
      </c>
    </row>
    <row r="323" s="133" customFormat="1" customHeight="1" spans="1:2">
      <c r="A323" s="200" t="s">
        <v>372</v>
      </c>
      <c r="B323" s="198">
        <v>7</v>
      </c>
    </row>
    <row r="324" s="133" customFormat="1" customHeight="1" spans="1:2">
      <c r="A324" s="200" t="s">
        <v>373</v>
      </c>
      <c r="B324" s="198">
        <v>1</v>
      </c>
    </row>
    <row r="325" s="133" customFormat="1" customHeight="1" spans="1:2">
      <c r="A325" s="199" t="s">
        <v>374</v>
      </c>
      <c r="B325" s="198">
        <v>2985</v>
      </c>
    </row>
    <row r="326" s="133" customFormat="1" customHeight="1" spans="1:2">
      <c r="A326" s="200" t="s">
        <v>375</v>
      </c>
      <c r="B326" s="198">
        <v>866</v>
      </c>
    </row>
    <row r="327" s="133" customFormat="1" customHeight="1" spans="1:2">
      <c r="A327" s="200" t="s">
        <v>376</v>
      </c>
      <c r="B327" s="198">
        <v>462</v>
      </c>
    </row>
    <row r="328" s="133" customFormat="1" customHeight="1" spans="1:2">
      <c r="A328" s="200" t="s">
        <v>377</v>
      </c>
      <c r="B328" s="198">
        <v>1566</v>
      </c>
    </row>
    <row r="329" s="133" customFormat="1" customHeight="1" spans="1:2">
      <c r="A329" s="200" t="s">
        <v>378</v>
      </c>
      <c r="B329" s="198">
        <v>91</v>
      </c>
    </row>
    <row r="330" s="133" customFormat="1" customHeight="1" spans="1:2">
      <c r="A330" s="199" t="s">
        <v>379</v>
      </c>
      <c r="B330" s="198">
        <v>291</v>
      </c>
    </row>
    <row r="331" s="133" customFormat="1" customHeight="1" spans="1:2">
      <c r="A331" s="200" t="s">
        <v>380</v>
      </c>
      <c r="B331" s="198">
        <v>131</v>
      </c>
    </row>
    <row r="332" s="133" customFormat="1" customHeight="1" spans="1:2">
      <c r="A332" s="200" t="s">
        <v>381</v>
      </c>
      <c r="B332" s="198">
        <v>160</v>
      </c>
    </row>
    <row r="333" s="133" customFormat="1" customHeight="1" spans="1:2">
      <c r="A333" s="199" t="s">
        <v>382</v>
      </c>
      <c r="B333" s="198">
        <v>115</v>
      </c>
    </row>
    <row r="334" s="133" customFormat="1" customHeight="1" spans="1:2">
      <c r="A334" s="200" t="s">
        <v>383</v>
      </c>
      <c r="B334" s="198">
        <v>115</v>
      </c>
    </row>
    <row r="335" s="133" customFormat="1" customHeight="1" spans="1:2">
      <c r="A335" s="199" t="s">
        <v>384</v>
      </c>
      <c r="B335" s="198">
        <v>82</v>
      </c>
    </row>
    <row r="336" s="133" customFormat="1" customHeight="1" spans="1:2">
      <c r="A336" s="200" t="s">
        <v>385</v>
      </c>
      <c r="B336" s="198">
        <v>82</v>
      </c>
    </row>
    <row r="337" s="133" customFormat="1" customHeight="1" spans="1:2">
      <c r="A337" s="199" t="s">
        <v>84</v>
      </c>
      <c r="B337" s="198">
        <v>52373</v>
      </c>
    </row>
    <row r="338" s="133" customFormat="1" customHeight="1" spans="1:2">
      <c r="A338" s="199" t="s">
        <v>386</v>
      </c>
      <c r="B338" s="198">
        <v>21228</v>
      </c>
    </row>
    <row r="339" s="133" customFormat="1" customHeight="1" spans="1:2">
      <c r="A339" s="200" t="s">
        <v>128</v>
      </c>
      <c r="B339" s="198">
        <v>2533</v>
      </c>
    </row>
    <row r="340" s="133" customFormat="1" customHeight="1" spans="1:2">
      <c r="A340" s="200" t="s">
        <v>129</v>
      </c>
      <c r="B340" s="198">
        <v>4311</v>
      </c>
    </row>
    <row r="341" s="133" customFormat="1" customHeight="1" spans="1:2">
      <c r="A341" s="200" t="s">
        <v>130</v>
      </c>
      <c r="B341" s="198">
        <v>449</v>
      </c>
    </row>
    <row r="342" s="133" customFormat="1" customHeight="1" spans="1:2">
      <c r="A342" s="200" t="s">
        <v>387</v>
      </c>
      <c r="B342" s="198">
        <v>300</v>
      </c>
    </row>
    <row r="343" s="133" customFormat="1" customHeight="1" spans="1:2">
      <c r="A343" s="200" t="s">
        <v>388</v>
      </c>
      <c r="B343" s="198">
        <v>3196</v>
      </c>
    </row>
    <row r="344" s="133" customFormat="1" customHeight="1" spans="1:2">
      <c r="A344" s="200" t="s">
        <v>389</v>
      </c>
      <c r="B344" s="198">
        <v>10439</v>
      </c>
    </row>
    <row r="345" s="133" customFormat="1" customHeight="1" spans="1:2">
      <c r="A345" s="199" t="s">
        <v>390</v>
      </c>
      <c r="B345" s="198">
        <v>4724</v>
      </c>
    </row>
    <row r="346" s="133" customFormat="1" customHeight="1" spans="1:2">
      <c r="A346" s="200" t="s">
        <v>391</v>
      </c>
      <c r="B346" s="198">
        <v>4724</v>
      </c>
    </row>
    <row r="347" s="133" customFormat="1" customHeight="1" spans="1:2">
      <c r="A347" s="199" t="s">
        <v>392</v>
      </c>
      <c r="B347" s="198">
        <v>2908</v>
      </c>
    </row>
    <row r="348" s="133" customFormat="1" customHeight="1" spans="1:2">
      <c r="A348" s="200" t="s">
        <v>393</v>
      </c>
      <c r="B348" s="198">
        <v>444</v>
      </c>
    </row>
    <row r="349" s="133" customFormat="1" customHeight="1" spans="1:2">
      <c r="A349" s="200" t="s">
        <v>394</v>
      </c>
      <c r="B349" s="198">
        <v>2464</v>
      </c>
    </row>
    <row r="350" s="133" customFormat="1" customHeight="1" spans="1:2">
      <c r="A350" s="199" t="s">
        <v>395</v>
      </c>
      <c r="B350" s="198">
        <v>7568</v>
      </c>
    </row>
    <row r="351" s="133" customFormat="1" customHeight="1" spans="1:2">
      <c r="A351" s="200" t="s">
        <v>396</v>
      </c>
      <c r="B351" s="198">
        <v>7568</v>
      </c>
    </row>
    <row r="352" s="133" customFormat="1" customHeight="1" spans="1:2">
      <c r="A352" s="199" t="s">
        <v>397</v>
      </c>
      <c r="B352" s="198">
        <v>56</v>
      </c>
    </row>
    <row r="353" s="133" customFormat="1" customHeight="1" spans="1:2">
      <c r="A353" s="200" t="s">
        <v>398</v>
      </c>
      <c r="B353" s="198">
        <v>56</v>
      </c>
    </row>
    <row r="354" s="133" customFormat="1" customHeight="1" spans="1:2">
      <c r="A354" s="199" t="s">
        <v>399</v>
      </c>
      <c r="B354" s="198">
        <v>15889</v>
      </c>
    </row>
    <row r="355" s="133" customFormat="1" customHeight="1" spans="1:2">
      <c r="A355" s="200" t="s">
        <v>400</v>
      </c>
      <c r="B355" s="198">
        <v>15889</v>
      </c>
    </row>
    <row r="356" s="133" customFormat="1" customHeight="1" spans="1:2">
      <c r="A356" s="199" t="s">
        <v>86</v>
      </c>
      <c r="B356" s="198">
        <v>41894</v>
      </c>
    </row>
    <row r="357" s="133" customFormat="1" customHeight="1" spans="1:2">
      <c r="A357" s="199" t="s">
        <v>401</v>
      </c>
      <c r="B357" s="198">
        <v>11773</v>
      </c>
    </row>
    <row r="358" s="133" customFormat="1" customHeight="1" spans="1:2">
      <c r="A358" s="200" t="s">
        <v>128</v>
      </c>
      <c r="B358" s="198">
        <v>33</v>
      </c>
    </row>
    <row r="359" s="133" customFormat="1" customHeight="1" spans="1:2">
      <c r="A359" s="200" t="s">
        <v>134</v>
      </c>
      <c r="B359" s="198">
        <v>644</v>
      </c>
    </row>
    <row r="360" s="133" customFormat="1" customHeight="1" spans="1:2">
      <c r="A360" s="200" t="s">
        <v>402</v>
      </c>
      <c r="B360" s="198">
        <v>2</v>
      </c>
    </row>
    <row r="361" s="133" customFormat="1" customHeight="1" spans="1:2">
      <c r="A361" s="200" t="s">
        <v>403</v>
      </c>
      <c r="B361" s="198">
        <v>192</v>
      </c>
    </row>
    <row r="362" s="133" customFormat="1" customHeight="1" spans="1:2">
      <c r="A362" s="200" t="s">
        <v>404</v>
      </c>
      <c r="B362" s="198">
        <v>54</v>
      </c>
    </row>
    <row r="363" s="133" customFormat="1" customHeight="1" spans="1:2">
      <c r="A363" s="200" t="s">
        <v>405</v>
      </c>
      <c r="B363" s="198">
        <v>40</v>
      </c>
    </row>
    <row r="364" s="133" customFormat="1" customHeight="1" spans="1:2">
      <c r="A364" s="200" t="s">
        <v>406</v>
      </c>
      <c r="B364" s="198">
        <v>100</v>
      </c>
    </row>
    <row r="365" s="133" customFormat="1" customHeight="1" spans="1:2">
      <c r="A365" s="200" t="s">
        <v>407</v>
      </c>
      <c r="B365" s="198">
        <v>248</v>
      </c>
    </row>
    <row r="366" s="133" customFormat="1" customHeight="1" spans="1:2">
      <c r="A366" s="200" t="s">
        <v>408</v>
      </c>
      <c r="B366" s="198">
        <v>1</v>
      </c>
    </row>
    <row r="367" s="133" customFormat="1" customHeight="1" spans="1:2">
      <c r="A367" s="200" t="s">
        <v>409</v>
      </c>
      <c r="B367" s="198">
        <v>2300</v>
      </c>
    </row>
    <row r="368" s="133" customFormat="1" customHeight="1" spans="1:2">
      <c r="A368" s="200" t="s">
        <v>410</v>
      </c>
      <c r="B368" s="198">
        <v>4947</v>
      </c>
    </row>
    <row r="369" s="133" customFormat="1" customHeight="1" spans="1:2">
      <c r="A369" s="200" t="s">
        <v>411</v>
      </c>
      <c r="B369" s="198">
        <v>55</v>
      </c>
    </row>
    <row r="370" s="133" customFormat="1" customHeight="1" spans="1:2">
      <c r="A370" s="200" t="s">
        <v>412</v>
      </c>
      <c r="B370" s="198">
        <v>14</v>
      </c>
    </row>
    <row r="371" s="133" customFormat="1" customHeight="1" spans="1:2">
      <c r="A371" s="200" t="s">
        <v>413</v>
      </c>
      <c r="B371" s="198">
        <v>322</v>
      </c>
    </row>
    <row r="372" s="133" customFormat="1" customHeight="1" spans="1:2">
      <c r="A372" s="200" t="s">
        <v>414</v>
      </c>
      <c r="B372" s="198">
        <v>52</v>
      </c>
    </row>
    <row r="373" s="133" customFormat="1" customHeight="1" spans="1:2">
      <c r="A373" s="200" t="s">
        <v>415</v>
      </c>
      <c r="B373" s="198">
        <v>38</v>
      </c>
    </row>
    <row r="374" s="133" customFormat="1" customHeight="1" spans="1:2">
      <c r="A374" s="200" t="s">
        <v>416</v>
      </c>
      <c r="B374" s="198">
        <v>1788</v>
      </c>
    </row>
    <row r="375" s="133" customFormat="1" customHeight="1" spans="1:2">
      <c r="A375" s="200" t="s">
        <v>417</v>
      </c>
      <c r="B375" s="198">
        <v>943</v>
      </c>
    </row>
    <row r="376" s="133" customFormat="1" customHeight="1" spans="1:2">
      <c r="A376" s="199" t="s">
        <v>418</v>
      </c>
      <c r="B376" s="198">
        <v>3307</v>
      </c>
    </row>
    <row r="377" s="133" customFormat="1" customHeight="1" spans="1:2">
      <c r="A377" s="200" t="s">
        <v>128</v>
      </c>
      <c r="B377" s="198">
        <v>101</v>
      </c>
    </row>
    <row r="378" s="133" customFormat="1" customHeight="1" spans="1:2">
      <c r="A378" s="200" t="s">
        <v>419</v>
      </c>
      <c r="B378" s="198">
        <v>648</v>
      </c>
    </row>
    <row r="379" s="133" customFormat="1" customHeight="1" spans="1:2">
      <c r="A379" s="200" t="s">
        <v>420</v>
      </c>
      <c r="B379" s="198">
        <v>1195</v>
      </c>
    </row>
    <row r="380" s="133" customFormat="1" customHeight="1" spans="1:2">
      <c r="A380" s="200" t="s">
        <v>421</v>
      </c>
      <c r="B380" s="198">
        <v>115</v>
      </c>
    </row>
    <row r="381" s="133" customFormat="1" customHeight="1" spans="1:2">
      <c r="A381" s="200" t="s">
        <v>422</v>
      </c>
      <c r="B381" s="198">
        <v>851</v>
      </c>
    </row>
    <row r="382" s="133" customFormat="1" customHeight="1" spans="1:2">
      <c r="A382" s="200" t="s">
        <v>423</v>
      </c>
      <c r="B382" s="198">
        <v>12</v>
      </c>
    </row>
    <row r="383" s="133" customFormat="1" customHeight="1" spans="1:2">
      <c r="A383" s="200" t="s">
        <v>424</v>
      </c>
      <c r="B383" s="198">
        <v>153</v>
      </c>
    </row>
    <row r="384" s="133" customFormat="1" ht="17.25" customHeight="1" spans="1:2">
      <c r="A384" s="200" t="s">
        <v>425</v>
      </c>
      <c r="B384" s="198">
        <v>230</v>
      </c>
    </row>
    <row r="385" s="133" customFormat="1" customHeight="1" spans="1:2">
      <c r="A385" s="200" t="s">
        <v>426</v>
      </c>
      <c r="B385" s="198">
        <v>2</v>
      </c>
    </row>
    <row r="386" s="133" customFormat="1" customHeight="1" spans="1:2">
      <c r="A386" s="199" t="s">
        <v>427</v>
      </c>
      <c r="B386" s="198">
        <v>9513</v>
      </c>
    </row>
    <row r="387" s="133" customFormat="1" customHeight="1" spans="1:2">
      <c r="A387" s="200" t="s">
        <v>128</v>
      </c>
      <c r="B387" s="198">
        <v>16</v>
      </c>
    </row>
    <row r="388" s="133" customFormat="1" customHeight="1" spans="1:2">
      <c r="A388" s="200" t="s">
        <v>129</v>
      </c>
      <c r="B388" s="198">
        <v>9</v>
      </c>
    </row>
    <row r="389" s="133" customFormat="1" customHeight="1" spans="1:2">
      <c r="A389" s="200" t="s">
        <v>428</v>
      </c>
      <c r="B389" s="198">
        <v>508</v>
      </c>
    </row>
    <row r="390" s="133" customFormat="1" customHeight="1" spans="1:2">
      <c r="A390" s="200" t="s">
        <v>429</v>
      </c>
      <c r="B390" s="198">
        <v>1393</v>
      </c>
    </row>
    <row r="391" s="133" customFormat="1" customHeight="1" spans="1:2">
      <c r="A391" s="200" t="s">
        <v>430</v>
      </c>
      <c r="B391" s="198">
        <v>1185</v>
      </c>
    </row>
    <row r="392" s="133" customFormat="1" customHeight="1" spans="1:2">
      <c r="A392" s="200" t="s">
        <v>431</v>
      </c>
      <c r="B392" s="198">
        <v>68</v>
      </c>
    </row>
    <row r="393" s="133" customFormat="1" customHeight="1" spans="1:2">
      <c r="A393" s="200" t="s">
        <v>432</v>
      </c>
      <c r="B393" s="198">
        <v>236</v>
      </c>
    </row>
    <row r="394" s="133" customFormat="1" customHeight="1" spans="1:2">
      <c r="A394" s="200" t="s">
        <v>433</v>
      </c>
      <c r="B394" s="198">
        <v>2</v>
      </c>
    </row>
    <row r="395" s="133" customFormat="1" customHeight="1" spans="1:2">
      <c r="A395" s="200" t="s">
        <v>434</v>
      </c>
      <c r="B395" s="198">
        <v>222</v>
      </c>
    </row>
    <row r="396" s="133" customFormat="1" customHeight="1" spans="1:2">
      <c r="A396" s="200" t="s">
        <v>435</v>
      </c>
      <c r="B396" s="198">
        <v>153</v>
      </c>
    </row>
    <row r="397" s="133" customFormat="1" customHeight="1" spans="1:2">
      <c r="A397" s="200" t="s">
        <v>436</v>
      </c>
      <c r="B397" s="198">
        <v>112</v>
      </c>
    </row>
    <row r="398" s="133" customFormat="1" customHeight="1" spans="1:2">
      <c r="A398" s="200" t="s">
        <v>437</v>
      </c>
      <c r="B398" s="198">
        <v>4275</v>
      </c>
    </row>
    <row r="399" s="133" customFormat="1" customHeight="1" spans="1:2">
      <c r="A399" s="200" t="s">
        <v>438</v>
      </c>
      <c r="B399" s="198">
        <v>212</v>
      </c>
    </row>
    <row r="400" s="133" customFormat="1" customHeight="1" spans="1:2">
      <c r="A400" s="200" t="s">
        <v>439</v>
      </c>
      <c r="B400" s="198">
        <v>1122</v>
      </c>
    </row>
    <row r="401" s="133" customFormat="1" customHeight="1" spans="1:2">
      <c r="A401" s="199" t="s">
        <v>440</v>
      </c>
      <c r="B401" s="198">
        <v>14285</v>
      </c>
    </row>
    <row r="402" s="133" customFormat="1" customHeight="1" spans="1:2">
      <c r="A402" s="200" t="s">
        <v>128</v>
      </c>
      <c r="B402" s="198">
        <v>188</v>
      </c>
    </row>
    <row r="403" s="133" customFormat="1" customHeight="1" spans="1:2">
      <c r="A403" s="200" t="s">
        <v>441</v>
      </c>
      <c r="B403" s="198">
        <v>4101</v>
      </c>
    </row>
    <row r="404" s="133" customFormat="1" customHeight="1" spans="1:2">
      <c r="A404" s="200" t="s">
        <v>442</v>
      </c>
      <c r="B404" s="198">
        <v>4424</v>
      </c>
    </row>
    <row r="405" s="133" customFormat="1" customHeight="1" spans="1:2">
      <c r="A405" s="200" t="s">
        <v>443</v>
      </c>
      <c r="B405" s="198">
        <v>551</v>
      </c>
    </row>
    <row r="406" s="133" customFormat="1" customHeight="1" spans="1:2">
      <c r="A406" s="200" t="s">
        <v>444</v>
      </c>
      <c r="B406" s="198">
        <v>5021</v>
      </c>
    </row>
    <row r="407" s="133" customFormat="1" customHeight="1" spans="1:2">
      <c r="A407" s="199" t="s">
        <v>445</v>
      </c>
      <c r="B407" s="198">
        <v>2745</v>
      </c>
    </row>
    <row r="408" s="133" customFormat="1" customHeight="1" spans="1:2">
      <c r="A408" s="200" t="s">
        <v>446</v>
      </c>
      <c r="B408" s="198">
        <v>1090</v>
      </c>
    </row>
    <row r="409" s="133" customFormat="1" customHeight="1" spans="1:2">
      <c r="A409" s="200" t="s">
        <v>447</v>
      </c>
      <c r="B409" s="198">
        <v>1172</v>
      </c>
    </row>
    <row r="410" s="133" customFormat="1" customHeight="1" spans="1:2">
      <c r="A410" s="200" t="s">
        <v>448</v>
      </c>
      <c r="B410" s="198">
        <v>423</v>
      </c>
    </row>
    <row r="411" s="133" customFormat="1" customHeight="1" spans="1:2">
      <c r="A411" s="200" t="s">
        <v>449</v>
      </c>
      <c r="B411" s="198">
        <v>60</v>
      </c>
    </row>
    <row r="412" s="133" customFormat="1" customHeight="1" spans="1:2">
      <c r="A412" s="199" t="s">
        <v>450</v>
      </c>
      <c r="B412" s="198">
        <v>271</v>
      </c>
    </row>
    <row r="413" s="133" customFormat="1" customHeight="1" spans="1:2">
      <c r="A413" s="200" t="s">
        <v>451</v>
      </c>
      <c r="B413" s="198">
        <v>271</v>
      </c>
    </row>
    <row r="414" s="133" customFormat="1" customHeight="1" spans="1:2">
      <c r="A414" s="199" t="s">
        <v>88</v>
      </c>
      <c r="B414" s="198">
        <v>11317</v>
      </c>
    </row>
    <row r="415" s="133" customFormat="1" customHeight="1" spans="1:2">
      <c r="A415" s="199" t="s">
        <v>452</v>
      </c>
      <c r="B415" s="198">
        <v>8726</v>
      </c>
    </row>
    <row r="416" s="133" customFormat="1" customHeight="1" spans="1:2">
      <c r="A416" s="200" t="s">
        <v>128</v>
      </c>
      <c r="B416" s="198">
        <v>156</v>
      </c>
    </row>
    <row r="417" s="133" customFormat="1" customHeight="1" spans="1:2">
      <c r="A417" s="200" t="s">
        <v>453</v>
      </c>
      <c r="B417" s="198">
        <v>4279</v>
      </c>
    </row>
    <row r="418" s="133" customFormat="1" customHeight="1" spans="1:2">
      <c r="A418" s="200" t="s">
        <v>454</v>
      </c>
      <c r="B418" s="198">
        <v>1032</v>
      </c>
    </row>
    <row r="419" s="133" customFormat="1" customHeight="1" spans="1:2">
      <c r="A419" s="200" t="s">
        <v>455</v>
      </c>
      <c r="B419" s="198">
        <v>1316</v>
      </c>
    </row>
    <row r="420" s="133" customFormat="1" customHeight="1" spans="1:2">
      <c r="A420" s="200" t="s">
        <v>456</v>
      </c>
      <c r="B420" s="198">
        <v>1943</v>
      </c>
    </row>
    <row r="421" s="133" customFormat="1" customHeight="1" spans="1:2">
      <c r="A421" s="199" t="s">
        <v>457</v>
      </c>
      <c r="B421" s="198">
        <v>1361</v>
      </c>
    </row>
    <row r="422" s="133" customFormat="1" customHeight="1" spans="1:2">
      <c r="A422" s="200" t="s">
        <v>458</v>
      </c>
      <c r="B422" s="198">
        <v>873</v>
      </c>
    </row>
    <row r="423" s="133" customFormat="1" customHeight="1" spans="1:2">
      <c r="A423" s="200" t="s">
        <v>459</v>
      </c>
      <c r="B423" s="198">
        <v>488</v>
      </c>
    </row>
    <row r="424" s="133" customFormat="1" customHeight="1" spans="1:2">
      <c r="A424" s="199" t="s">
        <v>460</v>
      </c>
      <c r="B424" s="198">
        <v>1230</v>
      </c>
    </row>
    <row r="425" s="133" customFormat="1" customHeight="1" spans="1:2">
      <c r="A425" s="200" t="s">
        <v>461</v>
      </c>
      <c r="B425" s="198">
        <v>1230</v>
      </c>
    </row>
    <row r="426" s="133" customFormat="1" customHeight="1" spans="1:2">
      <c r="A426" s="199" t="s">
        <v>462</v>
      </c>
      <c r="B426" s="198">
        <v>677</v>
      </c>
    </row>
    <row r="427" s="133" customFormat="1" customHeight="1" spans="1:2">
      <c r="A427" s="199" t="s">
        <v>463</v>
      </c>
      <c r="B427" s="198">
        <v>340</v>
      </c>
    </row>
    <row r="428" s="133" customFormat="1" customHeight="1" spans="1:2">
      <c r="A428" s="200" t="s">
        <v>128</v>
      </c>
      <c r="B428" s="198">
        <v>340</v>
      </c>
    </row>
    <row r="429" s="133" customFormat="1" customHeight="1" spans="1:2">
      <c r="A429" s="199" t="s">
        <v>464</v>
      </c>
      <c r="B429" s="198">
        <v>263</v>
      </c>
    </row>
    <row r="430" s="133" customFormat="1" customHeight="1" spans="1:2">
      <c r="A430" s="200" t="s">
        <v>128</v>
      </c>
      <c r="B430" s="198">
        <v>7</v>
      </c>
    </row>
    <row r="431" s="133" customFormat="1" customHeight="1" spans="1:2">
      <c r="A431" s="200" t="s">
        <v>465</v>
      </c>
      <c r="B431" s="198">
        <v>225</v>
      </c>
    </row>
    <row r="432" s="133" customFormat="1" customHeight="1" spans="1:2">
      <c r="A432" s="200" t="s">
        <v>466</v>
      </c>
      <c r="B432" s="198">
        <v>31</v>
      </c>
    </row>
    <row r="433" s="133" customFormat="1" customHeight="1" spans="1:2">
      <c r="A433" s="199" t="s">
        <v>467</v>
      </c>
      <c r="B433" s="198">
        <v>62</v>
      </c>
    </row>
    <row r="434" s="133" customFormat="1" customHeight="1" spans="1:2">
      <c r="A434" s="200" t="s">
        <v>128</v>
      </c>
      <c r="B434" s="198">
        <v>51</v>
      </c>
    </row>
    <row r="435" s="133" customFormat="1" customHeight="1" spans="1:2">
      <c r="A435" s="200" t="s">
        <v>130</v>
      </c>
      <c r="B435" s="198">
        <v>11</v>
      </c>
    </row>
    <row r="436" s="133" customFormat="1" customHeight="1" spans="1:2">
      <c r="A436" s="199" t="s">
        <v>468</v>
      </c>
      <c r="B436" s="198">
        <v>12</v>
      </c>
    </row>
    <row r="437" s="133" customFormat="1" customHeight="1" spans="1:2">
      <c r="A437" s="200" t="s">
        <v>128</v>
      </c>
      <c r="B437" s="198">
        <v>2</v>
      </c>
    </row>
    <row r="438" s="133" customFormat="1" customHeight="1" spans="1:2">
      <c r="A438" s="200" t="s">
        <v>469</v>
      </c>
      <c r="B438" s="198">
        <v>10</v>
      </c>
    </row>
    <row r="439" s="133" customFormat="1" customHeight="1" spans="1:2">
      <c r="A439" s="199" t="s">
        <v>470</v>
      </c>
      <c r="B439" s="198">
        <v>1157</v>
      </c>
    </row>
    <row r="440" s="133" customFormat="1" customHeight="1" spans="1:2">
      <c r="A440" s="199" t="s">
        <v>471</v>
      </c>
      <c r="B440" s="198">
        <v>520</v>
      </c>
    </row>
    <row r="441" s="133" customFormat="1" customHeight="1" spans="1:2">
      <c r="A441" s="200" t="s">
        <v>128</v>
      </c>
      <c r="B441" s="198">
        <v>169</v>
      </c>
    </row>
    <row r="442" s="133" customFormat="1" customHeight="1" spans="1:2">
      <c r="A442" s="200" t="s">
        <v>134</v>
      </c>
      <c r="B442" s="198">
        <v>104</v>
      </c>
    </row>
    <row r="443" s="133" customFormat="1" customHeight="1" spans="1:2">
      <c r="A443" s="200" t="s">
        <v>472</v>
      </c>
      <c r="B443" s="198">
        <v>247</v>
      </c>
    </row>
    <row r="444" s="133" customFormat="1" customHeight="1" spans="1:2">
      <c r="A444" s="199" t="s">
        <v>473</v>
      </c>
      <c r="B444" s="198">
        <v>637</v>
      </c>
    </row>
    <row r="445" s="133" customFormat="1" customHeight="1" spans="1:2">
      <c r="A445" s="200" t="s">
        <v>474</v>
      </c>
      <c r="B445" s="198">
        <v>109</v>
      </c>
    </row>
    <row r="446" s="133" customFormat="1" customHeight="1" spans="1:2">
      <c r="A446" s="200" t="s">
        <v>475</v>
      </c>
      <c r="B446" s="198">
        <v>528</v>
      </c>
    </row>
    <row r="447" s="133" customFormat="1" customHeight="1" spans="1:2">
      <c r="A447" s="199" t="s">
        <v>476</v>
      </c>
      <c r="B447" s="198">
        <v>10</v>
      </c>
    </row>
    <row r="448" s="133" customFormat="1" customHeight="1" spans="1:2">
      <c r="A448" s="199" t="s">
        <v>477</v>
      </c>
      <c r="B448" s="198">
        <v>10</v>
      </c>
    </row>
    <row r="449" s="133" customFormat="1" customHeight="1" spans="1:2">
      <c r="A449" s="200" t="s">
        <v>478</v>
      </c>
      <c r="B449" s="198">
        <v>10</v>
      </c>
    </row>
    <row r="450" s="133" customFormat="1" customHeight="1" spans="1:2">
      <c r="A450" s="199" t="s">
        <v>96</v>
      </c>
      <c r="B450" s="198">
        <v>1795</v>
      </c>
    </row>
    <row r="451" s="133" customFormat="1" customHeight="1" spans="1:2">
      <c r="A451" s="199" t="s">
        <v>479</v>
      </c>
      <c r="B451" s="198">
        <v>1665</v>
      </c>
    </row>
    <row r="452" s="133" customFormat="1" customHeight="1" spans="1:2">
      <c r="A452" s="200" t="s">
        <v>128</v>
      </c>
      <c r="B452" s="198">
        <v>2</v>
      </c>
    </row>
    <row r="453" s="133" customFormat="1" customHeight="1" spans="1:2">
      <c r="A453" s="200" t="s">
        <v>480</v>
      </c>
      <c r="B453" s="198">
        <v>140</v>
      </c>
    </row>
    <row r="454" s="133" customFormat="1" customHeight="1" spans="1:2">
      <c r="A454" s="200" t="s">
        <v>481</v>
      </c>
      <c r="B454" s="198">
        <v>719</v>
      </c>
    </row>
    <row r="455" s="133" customFormat="1" customHeight="1" spans="1:2">
      <c r="A455" s="200" t="s">
        <v>482</v>
      </c>
      <c r="B455" s="198">
        <v>510</v>
      </c>
    </row>
    <row r="456" s="133" customFormat="1" customHeight="1" spans="1:2">
      <c r="A456" s="200" t="s">
        <v>483</v>
      </c>
      <c r="B456" s="198">
        <v>120</v>
      </c>
    </row>
    <row r="457" s="133" customFormat="1" customHeight="1" spans="1:2">
      <c r="A457" s="200" t="s">
        <v>134</v>
      </c>
      <c r="B457" s="198">
        <v>164</v>
      </c>
    </row>
    <row r="458" s="133" customFormat="1" customHeight="1" spans="1:2">
      <c r="A458" s="200" t="s">
        <v>484</v>
      </c>
      <c r="B458" s="198">
        <v>10</v>
      </c>
    </row>
    <row r="459" s="133" customFormat="1" customHeight="1" spans="1:2">
      <c r="A459" s="199" t="s">
        <v>485</v>
      </c>
      <c r="B459" s="198">
        <v>130</v>
      </c>
    </row>
    <row r="460" s="133" customFormat="1" customHeight="1" spans="1:2">
      <c r="A460" s="200" t="s">
        <v>486</v>
      </c>
      <c r="B460" s="198">
        <v>130</v>
      </c>
    </row>
    <row r="461" s="133" customFormat="1" customHeight="1" spans="1:2">
      <c r="A461" s="199" t="s">
        <v>98</v>
      </c>
      <c r="B461" s="198">
        <v>27201</v>
      </c>
    </row>
    <row r="462" s="133" customFormat="1" customHeight="1" spans="1:2">
      <c r="A462" s="199" t="s">
        <v>487</v>
      </c>
      <c r="B462" s="198">
        <v>17036</v>
      </c>
    </row>
    <row r="463" s="133" customFormat="1" customHeight="1" spans="1:2">
      <c r="A463" s="200" t="s">
        <v>488</v>
      </c>
      <c r="B463" s="198">
        <v>55</v>
      </c>
    </row>
    <row r="464" s="133" customFormat="1" customHeight="1" spans="1:2">
      <c r="A464" s="200" t="s">
        <v>489</v>
      </c>
      <c r="B464" s="198">
        <v>4736</v>
      </c>
    </row>
    <row r="465" s="133" customFormat="1" customHeight="1" spans="1:2">
      <c r="A465" s="200" t="s">
        <v>490</v>
      </c>
      <c r="B465" s="198">
        <v>666</v>
      </c>
    </row>
    <row r="466" s="133" customFormat="1" customHeight="1" spans="1:2">
      <c r="A466" s="200" t="s">
        <v>491</v>
      </c>
      <c r="B466" s="198">
        <v>3358</v>
      </c>
    </row>
    <row r="467" s="133" customFormat="1" customHeight="1" spans="1:2">
      <c r="A467" s="200" t="s">
        <v>492</v>
      </c>
      <c r="B467" s="198">
        <v>69</v>
      </c>
    </row>
    <row r="468" s="133" customFormat="1" customHeight="1" spans="1:2">
      <c r="A468" s="200" t="s">
        <v>493</v>
      </c>
      <c r="B468" s="198">
        <v>6840</v>
      </c>
    </row>
    <row r="469" s="133" customFormat="1" customHeight="1" spans="1:2">
      <c r="A469" s="200" t="s">
        <v>494</v>
      </c>
      <c r="B469" s="198">
        <v>1312</v>
      </c>
    </row>
    <row r="470" s="133" customFormat="1" customHeight="1" spans="1:2">
      <c r="A470" s="199" t="s">
        <v>495</v>
      </c>
      <c r="B470" s="198">
        <v>500</v>
      </c>
    </row>
    <row r="471" s="133" customFormat="1" customHeight="1" spans="1:2">
      <c r="A471" s="200" t="s">
        <v>496</v>
      </c>
      <c r="B471" s="198">
        <v>500</v>
      </c>
    </row>
    <row r="472" s="133" customFormat="1" customHeight="1" spans="1:2">
      <c r="A472" s="199" t="s">
        <v>497</v>
      </c>
      <c r="B472" s="198">
        <v>9665</v>
      </c>
    </row>
    <row r="473" s="133" customFormat="1" customHeight="1" spans="1:2">
      <c r="A473" s="200" t="s">
        <v>498</v>
      </c>
      <c r="B473" s="198">
        <v>3079</v>
      </c>
    </row>
    <row r="474" s="133" customFormat="1" customHeight="1" spans="1:2">
      <c r="A474" s="200" t="s">
        <v>499</v>
      </c>
      <c r="B474" s="198">
        <v>5086</v>
      </c>
    </row>
    <row r="475" s="133" customFormat="1" customHeight="1" spans="1:2">
      <c r="A475" s="200" t="s">
        <v>500</v>
      </c>
      <c r="B475" s="198">
        <v>1500</v>
      </c>
    </row>
    <row r="476" s="133" customFormat="1" customHeight="1" spans="1:2">
      <c r="A476" s="199" t="s">
        <v>100</v>
      </c>
      <c r="B476" s="198">
        <v>1039</v>
      </c>
    </row>
    <row r="477" s="133" customFormat="1" customHeight="1" spans="1:2">
      <c r="A477" s="199" t="s">
        <v>501</v>
      </c>
      <c r="B477" s="198">
        <v>968</v>
      </c>
    </row>
    <row r="478" s="133" customFormat="1" customHeight="1" spans="1:2">
      <c r="A478" s="200" t="s">
        <v>502</v>
      </c>
      <c r="B478" s="198">
        <v>30</v>
      </c>
    </row>
    <row r="479" s="133" customFormat="1" customHeight="1" spans="1:2">
      <c r="A479" s="200" t="s">
        <v>503</v>
      </c>
      <c r="B479" s="198">
        <v>7</v>
      </c>
    </row>
    <row r="480" s="133" customFormat="1" customHeight="1" spans="1:2">
      <c r="A480" s="200" t="s">
        <v>134</v>
      </c>
      <c r="B480" s="198">
        <v>105</v>
      </c>
    </row>
    <row r="481" s="133" customFormat="1" customHeight="1" spans="1:2">
      <c r="A481" s="200" t="s">
        <v>504</v>
      </c>
      <c r="B481" s="198">
        <v>826</v>
      </c>
    </row>
    <row r="482" s="133" customFormat="1" customHeight="1" spans="1:2">
      <c r="A482" s="199" t="s">
        <v>505</v>
      </c>
      <c r="B482" s="198">
        <v>71</v>
      </c>
    </row>
    <row r="483" s="133" customFormat="1" customHeight="1" spans="1:2">
      <c r="A483" s="200" t="s">
        <v>506</v>
      </c>
      <c r="B483" s="198">
        <v>63</v>
      </c>
    </row>
    <row r="484" s="133" customFormat="1" customHeight="1" spans="1:2">
      <c r="A484" s="200" t="s">
        <v>507</v>
      </c>
      <c r="B484" s="198">
        <v>8</v>
      </c>
    </row>
    <row r="485" s="133" customFormat="1" customHeight="1" spans="1:2">
      <c r="A485" s="199" t="s">
        <v>102</v>
      </c>
      <c r="B485" s="198">
        <v>1904</v>
      </c>
    </row>
    <row r="486" s="133" customFormat="1" customHeight="1" spans="1:2">
      <c r="A486" s="199" t="s">
        <v>508</v>
      </c>
      <c r="B486" s="198">
        <v>884</v>
      </c>
    </row>
    <row r="487" s="133" customFormat="1" customHeight="1" spans="1:2">
      <c r="A487" s="200" t="s">
        <v>128</v>
      </c>
      <c r="B487" s="198">
        <v>675</v>
      </c>
    </row>
    <row r="488" s="133" customFormat="1" customHeight="1" spans="1:2">
      <c r="A488" s="200" t="s">
        <v>130</v>
      </c>
      <c r="B488" s="198">
        <v>15</v>
      </c>
    </row>
    <row r="489" s="133" customFormat="1" customHeight="1" spans="1:2">
      <c r="A489" s="200" t="s">
        <v>509</v>
      </c>
      <c r="B489" s="198">
        <v>38</v>
      </c>
    </row>
    <row r="490" s="133" customFormat="1" customHeight="1" spans="1:2">
      <c r="A490" s="200" t="s">
        <v>510</v>
      </c>
      <c r="B490" s="198">
        <v>34</v>
      </c>
    </row>
    <row r="491" s="133" customFormat="1" customHeight="1" spans="1:2">
      <c r="A491" s="200" t="s">
        <v>134</v>
      </c>
      <c r="B491" s="198">
        <v>5</v>
      </c>
    </row>
    <row r="492" s="133" customFormat="1" customHeight="1" spans="1:2">
      <c r="A492" s="200" t="s">
        <v>511</v>
      </c>
      <c r="B492" s="198">
        <v>117</v>
      </c>
    </row>
    <row r="493" s="133" customFormat="1" customHeight="1" spans="1:2">
      <c r="A493" s="199" t="s">
        <v>512</v>
      </c>
      <c r="B493" s="198">
        <v>585</v>
      </c>
    </row>
    <row r="494" s="133" customFormat="1" customHeight="1" spans="1:2">
      <c r="A494" s="200" t="s">
        <v>513</v>
      </c>
      <c r="B494" s="198">
        <v>585</v>
      </c>
    </row>
    <row r="495" s="133" customFormat="1" customHeight="1" spans="1:2">
      <c r="A495" s="199" t="s">
        <v>514</v>
      </c>
      <c r="B495" s="198">
        <v>9</v>
      </c>
    </row>
    <row r="496" s="133" customFormat="1" customHeight="1" spans="1:2">
      <c r="A496" s="200" t="s">
        <v>515</v>
      </c>
      <c r="B496" s="198">
        <v>9</v>
      </c>
    </row>
    <row r="497" s="133" customFormat="1" customHeight="1" spans="1:2">
      <c r="A497" s="199" t="s">
        <v>516</v>
      </c>
      <c r="B497" s="198">
        <v>75</v>
      </c>
    </row>
    <row r="498" s="133" customFormat="1" customHeight="1" spans="1:2">
      <c r="A498" s="200" t="s">
        <v>517</v>
      </c>
      <c r="B498" s="198">
        <v>70</v>
      </c>
    </row>
    <row r="499" s="133" customFormat="1" customHeight="1" spans="1:2">
      <c r="A499" s="200" t="s">
        <v>518</v>
      </c>
      <c r="B499" s="198">
        <v>5</v>
      </c>
    </row>
    <row r="500" s="133" customFormat="1" customHeight="1" spans="1:2">
      <c r="A500" s="199" t="s">
        <v>519</v>
      </c>
      <c r="B500" s="201">
        <v>351</v>
      </c>
    </row>
    <row r="501" s="133" customFormat="1" customHeight="1" spans="1:2">
      <c r="A501" s="200" t="s">
        <v>520</v>
      </c>
      <c r="B501" s="198">
        <v>351</v>
      </c>
    </row>
    <row r="502" s="133" customFormat="1" customHeight="1" spans="1:2">
      <c r="A502" s="199" t="s">
        <v>104</v>
      </c>
      <c r="B502" s="198">
        <v>2790</v>
      </c>
    </row>
    <row r="503" s="133" customFormat="1" customHeight="1" spans="1:2">
      <c r="A503" s="199" t="s">
        <v>521</v>
      </c>
      <c r="B503" s="198">
        <v>2790</v>
      </c>
    </row>
    <row r="504" s="133" customFormat="1" ht="17.25" customHeight="1" spans="1:2">
      <c r="A504" s="200" t="s">
        <v>522</v>
      </c>
      <c r="B504" s="198">
        <v>2790</v>
      </c>
    </row>
  </sheetData>
  <mergeCells count="2">
    <mergeCell ref="A2:B2"/>
    <mergeCell ref="A3:B3"/>
  </mergeCells>
  <pageMargins left="0.751388888888889" right="0.354166666666667" top="0.629861111111111" bottom="0.472222222222222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topLeftCell="A6" workbookViewId="0">
      <selection activeCell="B19" sqref="B17:B19"/>
    </sheetView>
  </sheetViews>
  <sheetFormatPr defaultColWidth="10" defaultRowHeight="24" customHeight="1" outlineLevelCol="3"/>
  <cols>
    <col min="1" max="1" width="57" style="133" customWidth="1"/>
    <col min="2" max="2" width="27.8888888888889" style="133" customWidth="1"/>
    <col min="3" max="16384" width="10" style="133"/>
  </cols>
  <sheetData>
    <row r="1" s="133" customFormat="1" ht="16.5" customHeight="1" spans="1:1">
      <c r="A1" s="132" t="s">
        <v>523</v>
      </c>
    </row>
    <row r="2" s="133" customFormat="1" ht="23.55" customHeight="1" spans="1:2">
      <c r="A2" s="186" t="s">
        <v>524</v>
      </c>
      <c r="B2" s="186"/>
    </row>
    <row r="3" s="133" customFormat="1" ht="19.05" customHeight="1" spans="2:2">
      <c r="B3" s="135" t="s">
        <v>2</v>
      </c>
    </row>
    <row r="4" s="121" customFormat="1" ht="27" customHeight="1" spans="1:2">
      <c r="A4" s="139" t="s">
        <v>62</v>
      </c>
      <c r="B4" s="139" t="s">
        <v>525</v>
      </c>
    </row>
    <row r="5" s="133" customFormat="1" customHeight="1" spans="1:2">
      <c r="A5" s="139" t="s">
        <v>525</v>
      </c>
      <c r="B5" s="187">
        <v>360815</v>
      </c>
    </row>
    <row r="6" s="133" customFormat="1" customHeight="1" spans="1:2">
      <c r="A6" s="138" t="s">
        <v>526</v>
      </c>
      <c r="B6" s="187">
        <v>46259</v>
      </c>
    </row>
    <row r="7" s="133" customFormat="1" customHeight="1" spans="1:2">
      <c r="A7" s="188" t="s">
        <v>527</v>
      </c>
      <c r="B7" s="189">
        <v>33577</v>
      </c>
    </row>
    <row r="8" s="133" customFormat="1" customHeight="1" spans="1:2">
      <c r="A8" s="188" t="s">
        <v>528</v>
      </c>
      <c r="B8" s="189">
        <v>5689</v>
      </c>
    </row>
    <row r="9" s="133" customFormat="1" customHeight="1" spans="1:2">
      <c r="A9" s="188" t="s">
        <v>529</v>
      </c>
      <c r="B9" s="189">
        <v>2245</v>
      </c>
    </row>
    <row r="10" s="133" customFormat="1" customHeight="1" spans="1:2">
      <c r="A10" s="188" t="s">
        <v>530</v>
      </c>
      <c r="B10" s="189">
        <v>4748</v>
      </c>
    </row>
    <row r="11" s="133" customFormat="1" customHeight="1" spans="1:2">
      <c r="A11" s="138" t="s">
        <v>531</v>
      </c>
      <c r="B11" s="187">
        <v>50193</v>
      </c>
    </row>
    <row r="12" s="133" customFormat="1" customHeight="1" spans="1:2">
      <c r="A12" s="188" t="s">
        <v>532</v>
      </c>
      <c r="B12" s="189">
        <v>15774</v>
      </c>
    </row>
    <row r="13" s="133" customFormat="1" customHeight="1" spans="1:2">
      <c r="A13" s="188" t="s">
        <v>533</v>
      </c>
      <c r="B13" s="189">
        <v>395</v>
      </c>
    </row>
    <row r="14" s="133" customFormat="1" customHeight="1" spans="1:2">
      <c r="A14" s="188" t="s">
        <v>534</v>
      </c>
      <c r="B14" s="189">
        <v>249</v>
      </c>
    </row>
    <row r="15" s="133" customFormat="1" customHeight="1" spans="1:2">
      <c r="A15" s="188" t="s">
        <v>535</v>
      </c>
      <c r="B15" s="189">
        <v>36</v>
      </c>
    </row>
    <row r="16" s="133" customFormat="1" customHeight="1" spans="1:2">
      <c r="A16" s="188" t="s">
        <v>536</v>
      </c>
      <c r="B16" s="189">
        <v>1491</v>
      </c>
    </row>
    <row r="17" s="133" customFormat="1" customHeight="1" spans="1:2">
      <c r="A17" s="188" t="s">
        <v>537</v>
      </c>
      <c r="B17" s="189">
        <v>339</v>
      </c>
    </row>
    <row r="18" s="133" customFormat="1" customHeight="1" spans="1:2">
      <c r="A18" s="188" t="s">
        <v>538</v>
      </c>
      <c r="B18" s="189"/>
    </row>
    <row r="19" s="133" customFormat="1" customHeight="1" spans="1:2">
      <c r="A19" s="188" t="s">
        <v>539</v>
      </c>
      <c r="B19" s="189">
        <v>204</v>
      </c>
    </row>
    <row r="20" s="133" customFormat="1" customHeight="1" spans="1:2">
      <c r="A20" s="188" t="s">
        <v>540</v>
      </c>
      <c r="B20" s="189">
        <v>1055</v>
      </c>
    </row>
    <row r="21" s="133" customFormat="1" customHeight="1" spans="1:2">
      <c r="A21" s="188" t="s">
        <v>541</v>
      </c>
      <c r="B21" s="189">
        <v>30650</v>
      </c>
    </row>
    <row r="22" s="133" customFormat="1" customHeight="1" spans="1:2">
      <c r="A22" s="138" t="s">
        <v>542</v>
      </c>
      <c r="B22" s="187">
        <v>84867</v>
      </c>
    </row>
    <row r="23" s="133" customFormat="1" customHeight="1" spans="1:2">
      <c r="A23" s="188" t="s">
        <v>543</v>
      </c>
      <c r="B23" s="189">
        <v>2240</v>
      </c>
    </row>
    <row r="24" s="133" customFormat="1" customHeight="1" spans="1:2">
      <c r="A24" s="188" t="s">
        <v>544</v>
      </c>
      <c r="B24" s="189">
        <v>49579</v>
      </c>
    </row>
    <row r="25" s="133" customFormat="1" customHeight="1" spans="1:2">
      <c r="A25" s="188" t="s">
        <v>545</v>
      </c>
      <c r="B25" s="189"/>
    </row>
    <row r="26" s="133" customFormat="1" customHeight="1" spans="1:2">
      <c r="A26" s="188" t="s">
        <v>546</v>
      </c>
      <c r="B26" s="189">
        <v>15447</v>
      </c>
    </row>
    <row r="27" s="133" customFormat="1" customHeight="1" spans="1:2">
      <c r="A27" s="188" t="s">
        <v>547</v>
      </c>
      <c r="B27" s="189">
        <v>1673</v>
      </c>
    </row>
    <row r="28" s="133" customFormat="1" customHeight="1" spans="1:2">
      <c r="A28" s="188" t="s">
        <v>548</v>
      </c>
      <c r="B28" s="189">
        <v>1131</v>
      </c>
    </row>
    <row r="29" s="133" customFormat="1" customHeight="1" spans="1:2">
      <c r="A29" s="188" t="s">
        <v>549</v>
      </c>
      <c r="B29" s="189">
        <v>14797</v>
      </c>
    </row>
    <row r="30" s="133" customFormat="1" customHeight="1" spans="1:2">
      <c r="A30" s="138" t="s">
        <v>550</v>
      </c>
      <c r="B30" s="187"/>
    </row>
    <row r="31" s="133" customFormat="1" customHeight="1" spans="1:2">
      <c r="A31" s="190" t="s">
        <v>551</v>
      </c>
      <c r="B31" s="189"/>
    </row>
    <row r="32" s="133" customFormat="1" customHeight="1" spans="1:2">
      <c r="A32" s="190" t="s">
        <v>552</v>
      </c>
      <c r="B32" s="189"/>
    </row>
    <row r="33" s="121" customFormat="1" customHeight="1" spans="1:4">
      <c r="A33" s="190" t="s">
        <v>553</v>
      </c>
      <c r="B33" s="189"/>
      <c r="C33" s="133"/>
      <c r="D33" s="133"/>
    </row>
    <row r="34" s="133" customFormat="1" customHeight="1" spans="1:2">
      <c r="A34" s="190" t="s">
        <v>554</v>
      </c>
      <c r="B34" s="191"/>
    </row>
    <row r="35" s="133" customFormat="1" customHeight="1" spans="1:2">
      <c r="A35" s="190" t="s">
        <v>555</v>
      </c>
      <c r="B35" s="191"/>
    </row>
    <row r="36" s="133" customFormat="1" customHeight="1" spans="1:2">
      <c r="A36" s="190" t="s">
        <v>556</v>
      </c>
      <c r="B36" s="191"/>
    </row>
    <row r="37" s="133" customFormat="1" customHeight="1" spans="1:2">
      <c r="A37" s="138" t="s">
        <v>557</v>
      </c>
      <c r="B37" s="192">
        <v>63798</v>
      </c>
    </row>
    <row r="38" s="133" customFormat="1" customHeight="1" spans="1:2">
      <c r="A38" s="190" t="s">
        <v>558</v>
      </c>
      <c r="B38" s="191">
        <v>50502</v>
      </c>
    </row>
    <row r="39" s="133" customFormat="1" customHeight="1" spans="1:2">
      <c r="A39" s="190" t="s">
        <v>559</v>
      </c>
      <c r="B39" s="191">
        <v>7167</v>
      </c>
    </row>
    <row r="40" s="133" customFormat="1" customHeight="1" spans="1:2">
      <c r="A40" s="190" t="s">
        <v>560</v>
      </c>
      <c r="B40" s="191">
        <v>6129</v>
      </c>
    </row>
    <row r="41" s="133" customFormat="1" customHeight="1" spans="1:2">
      <c r="A41" s="193" t="s">
        <v>561</v>
      </c>
      <c r="B41" s="192">
        <v>3457</v>
      </c>
    </row>
    <row r="42" s="133" customFormat="1" customHeight="1" spans="1:2">
      <c r="A42" s="190" t="s">
        <v>562</v>
      </c>
      <c r="B42" s="191">
        <v>896</v>
      </c>
    </row>
    <row r="43" s="133" customFormat="1" customHeight="1" spans="1:2">
      <c r="A43" s="190" t="s">
        <v>563</v>
      </c>
      <c r="B43" s="191">
        <v>2561</v>
      </c>
    </row>
    <row r="44" s="133" customFormat="1" customHeight="1" spans="1:2">
      <c r="A44" s="193" t="s">
        <v>564</v>
      </c>
      <c r="B44" s="192">
        <v>11150</v>
      </c>
    </row>
    <row r="45" s="133" customFormat="1" customHeight="1" spans="1:2">
      <c r="A45" s="190" t="s">
        <v>565</v>
      </c>
      <c r="B45" s="191">
        <v>203</v>
      </c>
    </row>
    <row r="46" s="133" customFormat="1" customHeight="1" spans="1:2">
      <c r="A46" s="190" t="s">
        <v>566</v>
      </c>
      <c r="B46" s="191">
        <v>559</v>
      </c>
    </row>
    <row r="47" s="133" customFormat="1" customHeight="1" spans="1:3">
      <c r="A47" s="190" t="s">
        <v>567</v>
      </c>
      <c r="B47" s="191">
        <v>10388</v>
      </c>
      <c r="C47" s="121"/>
    </row>
    <row r="48" s="133" customFormat="1" customHeight="1" spans="1:2">
      <c r="A48" s="193" t="s">
        <v>568</v>
      </c>
      <c r="B48" s="192">
        <v>327</v>
      </c>
    </row>
    <row r="49" s="133" customFormat="1" customHeight="1" spans="1:2">
      <c r="A49" s="190" t="s">
        <v>569</v>
      </c>
      <c r="B49" s="191">
        <v>327</v>
      </c>
    </row>
    <row r="50" s="133" customFormat="1" customHeight="1" spans="1:2">
      <c r="A50" s="190" t="s">
        <v>570</v>
      </c>
      <c r="B50" s="191"/>
    </row>
    <row r="51" s="133" customFormat="1" customHeight="1" spans="1:2">
      <c r="A51" s="193" t="s">
        <v>571</v>
      </c>
      <c r="B51" s="192">
        <v>41988</v>
      </c>
    </row>
    <row r="52" s="133" customFormat="1" customHeight="1" spans="1:2">
      <c r="A52" s="190" t="s">
        <v>572</v>
      </c>
      <c r="B52" s="191">
        <v>13871</v>
      </c>
    </row>
    <row r="53" s="133" customFormat="1" customHeight="1" spans="1:2">
      <c r="A53" s="190" t="s">
        <v>573</v>
      </c>
      <c r="B53" s="191">
        <v>591</v>
      </c>
    </row>
    <row r="54" s="133" customFormat="1" customHeight="1" spans="1:2">
      <c r="A54" s="190" t="s">
        <v>574</v>
      </c>
      <c r="B54" s="191"/>
    </row>
    <row r="55" s="133" customFormat="1" customHeight="1" spans="1:2">
      <c r="A55" s="190" t="s">
        <v>575</v>
      </c>
      <c r="B55" s="191">
        <v>3388</v>
      </c>
    </row>
    <row r="56" s="133" customFormat="1" customHeight="1" spans="1:2">
      <c r="A56" s="190" t="s">
        <v>576</v>
      </c>
      <c r="B56" s="191">
        <v>24138</v>
      </c>
    </row>
    <row r="57" s="121" customFormat="1" customHeight="1" spans="1:3">
      <c r="A57" s="193" t="s">
        <v>577</v>
      </c>
      <c r="B57" s="192">
        <v>26927</v>
      </c>
      <c r="C57" s="133"/>
    </row>
    <row r="58" s="133" customFormat="1" customHeight="1" spans="1:2">
      <c r="A58" s="190" t="s">
        <v>578</v>
      </c>
      <c r="B58" s="191">
        <v>26927</v>
      </c>
    </row>
    <row r="59" s="133" customFormat="1" customHeight="1" spans="1:2">
      <c r="A59" s="190" t="s">
        <v>579</v>
      </c>
      <c r="B59" s="191"/>
    </row>
    <row r="60" s="133" customFormat="1" customHeight="1" spans="1:2">
      <c r="A60" s="190" t="s">
        <v>580</v>
      </c>
      <c r="B60" s="191"/>
    </row>
    <row r="61" s="133" customFormat="1" customHeight="1" spans="1:2">
      <c r="A61" s="193" t="s">
        <v>581</v>
      </c>
      <c r="B61" s="192">
        <v>2790</v>
      </c>
    </row>
    <row r="62" s="133" customFormat="1" customHeight="1" spans="1:2">
      <c r="A62" s="190" t="s">
        <v>582</v>
      </c>
      <c r="B62" s="191">
        <v>2790</v>
      </c>
    </row>
    <row r="63" s="133" customFormat="1" customHeight="1" spans="1:2">
      <c r="A63" s="190" t="s">
        <v>583</v>
      </c>
      <c r="B63" s="191"/>
    </row>
    <row r="64" s="133" customFormat="1" customHeight="1" spans="1:2">
      <c r="A64" s="190" t="s">
        <v>584</v>
      </c>
      <c r="B64" s="191"/>
    </row>
    <row r="65" s="133" customFormat="1" customHeight="1" spans="1:2">
      <c r="A65" s="190" t="s">
        <v>585</v>
      </c>
      <c r="B65" s="191"/>
    </row>
    <row r="66" s="133" customFormat="1" customHeight="1" spans="1:2">
      <c r="A66" s="193" t="s">
        <v>586</v>
      </c>
      <c r="B66" s="192">
        <v>29059</v>
      </c>
    </row>
    <row r="67" s="133" customFormat="1" customHeight="1" spans="1:2">
      <c r="A67" s="190" t="s">
        <v>587</v>
      </c>
      <c r="B67" s="191"/>
    </row>
    <row r="68" s="133" customFormat="1" customHeight="1" spans="1:2">
      <c r="A68" s="190" t="s">
        <v>588</v>
      </c>
      <c r="B68" s="191"/>
    </row>
    <row r="69" s="133" customFormat="1" customHeight="1" spans="1:2">
      <c r="A69" s="190" t="s">
        <v>589</v>
      </c>
      <c r="B69" s="191">
        <v>178</v>
      </c>
    </row>
    <row r="70" s="133" customFormat="1" customHeight="1" spans="1:2">
      <c r="A70" s="190" t="s">
        <v>590</v>
      </c>
      <c r="B70" s="191">
        <v>28881</v>
      </c>
    </row>
  </sheetData>
  <mergeCells count="1">
    <mergeCell ref="A2:B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opLeftCell="A3" workbookViewId="0">
      <selection activeCell="A4" sqref="$A4:$XFD10"/>
    </sheetView>
  </sheetViews>
  <sheetFormatPr defaultColWidth="10" defaultRowHeight="15.6" outlineLevelCol="1"/>
  <cols>
    <col min="1" max="1" width="58.1111111111111" style="133" customWidth="1"/>
    <col min="2" max="2" width="25.5555555555556" style="133" customWidth="1"/>
    <col min="3" max="16384" width="10" style="133"/>
  </cols>
  <sheetData>
    <row r="1" s="133" customFormat="1" ht="16.5" customHeight="1" spans="1:1">
      <c r="A1" s="132" t="s">
        <v>591</v>
      </c>
    </row>
    <row r="2" s="133" customFormat="1" ht="20.4" spans="1:2">
      <c r="A2" s="182" t="s">
        <v>592</v>
      </c>
      <c r="B2" s="182"/>
    </row>
    <row r="3" s="133" customFormat="1" spans="1:2">
      <c r="A3" s="183" t="s">
        <v>2</v>
      </c>
      <c r="B3" s="183"/>
    </row>
    <row r="4" s="133" customFormat="1" ht="51" customHeight="1" spans="1:2">
      <c r="A4" s="144" t="s">
        <v>62</v>
      </c>
      <c r="B4" s="145" t="s">
        <v>61</v>
      </c>
    </row>
    <row r="5" s="133" customFormat="1" ht="51" customHeight="1" spans="1:2">
      <c r="A5" s="146" t="s">
        <v>525</v>
      </c>
      <c r="B5" s="184">
        <f>SUM(B6:B8)</f>
        <v>543</v>
      </c>
    </row>
    <row r="6" s="133" customFormat="1" ht="51" customHeight="1" spans="1:2">
      <c r="A6" s="146" t="s">
        <v>593</v>
      </c>
      <c r="B6" s="184"/>
    </row>
    <row r="7" s="133" customFormat="1" ht="51" customHeight="1" spans="1:2">
      <c r="A7" s="146" t="s">
        <v>594</v>
      </c>
      <c r="B7" s="184">
        <v>339</v>
      </c>
    </row>
    <row r="8" s="133" customFormat="1" ht="51" customHeight="1" spans="1:2">
      <c r="A8" s="146" t="s">
        <v>595</v>
      </c>
      <c r="B8" s="184">
        <v>204</v>
      </c>
    </row>
    <row r="9" s="133" customFormat="1" ht="51" customHeight="1" spans="1:2">
      <c r="A9" s="149" t="s">
        <v>539</v>
      </c>
      <c r="B9" s="185">
        <v>204</v>
      </c>
    </row>
    <row r="10" s="133" customFormat="1" ht="51" customHeight="1" spans="1:2">
      <c r="A10" s="149" t="s">
        <v>596</v>
      </c>
      <c r="B10" s="185"/>
    </row>
    <row r="11" s="133" customFormat="1" ht="21" customHeight="1"/>
  </sheetData>
  <mergeCells count="2">
    <mergeCell ref="A2:B2"/>
    <mergeCell ref="A3:B3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D4" sqref="D4"/>
    </sheetView>
  </sheetViews>
  <sheetFormatPr defaultColWidth="10" defaultRowHeight="15.6" outlineLevelCol="3"/>
  <cols>
    <col min="1" max="1" width="43.4444444444444" style="108" customWidth="1"/>
    <col min="2" max="4" width="12.8888888888889" style="106" customWidth="1"/>
    <col min="5" max="16384" width="10" style="141"/>
  </cols>
  <sheetData>
    <row r="1" s="141" customFormat="1" ht="16.5" customHeight="1" spans="1:4">
      <c r="A1" s="105" t="s">
        <v>597</v>
      </c>
      <c r="B1" s="106"/>
      <c r="C1" s="106"/>
      <c r="D1" s="106"/>
    </row>
    <row r="2" s="141" customFormat="1" ht="23.55" customHeight="1" spans="1:4">
      <c r="A2" s="176" t="s">
        <v>598</v>
      </c>
      <c r="B2" s="176"/>
      <c r="C2" s="176"/>
      <c r="D2" s="176"/>
    </row>
    <row r="3" s="141" customFormat="1" ht="19.05" customHeight="1" spans="1:4">
      <c r="A3" s="161"/>
      <c r="B3" s="162"/>
      <c r="C3" s="163" t="s">
        <v>2</v>
      </c>
      <c r="D3" s="163"/>
    </row>
    <row r="4" s="141" customFormat="1" ht="39.6" customHeight="1" spans="1:4">
      <c r="A4" s="136" t="s">
        <v>3</v>
      </c>
      <c r="B4" s="136" t="s">
        <v>4</v>
      </c>
      <c r="C4" s="136" t="s">
        <v>5</v>
      </c>
      <c r="D4" s="136" t="s">
        <v>6</v>
      </c>
    </row>
    <row r="5" s="141" customFormat="1" ht="35" customHeight="1" spans="1:4">
      <c r="A5" s="146" t="s">
        <v>599</v>
      </c>
      <c r="B5" s="177">
        <v>53000</v>
      </c>
      <c r="C5" s="177">
        <v>3629</v>
      </c>
      <c r="D5" s="130"/>
    </row>
    <row r="6" s="141" customFormat="1" ht="35" customHeight="1" spans="1:4">
      <c r="A6" s="150" t="s">
        <v>600</v>
      </c>
      <c r="B6" s="178"/>
      <c r="C6" s="178"/>
      <c r="D6" s="179"/>
    </row>
    <row r="7" s="141" customFormat="1" ht="35" customHeight="1" spans="1:4">
      <c r="A7" s="150" t="s">
        <v>601</v>
      </c>
      <c r="B7" s="178">
        <v>53000</v>
      </c>
      <c r="C7" s="178"/>
      <c r="D7" s="125"/>
    </row>
    <row r="8" s="141" customFormat="1" ht="35" customHeight="1" spans="1:4">
      <c r="A8" s="150" t="s">
        <v>602</v>
      </c>
      <c r="B8" s="178"/>
      <c r="C8" s="178"/>
      <c r="D8" s="179"/>
    </row>
    <row r="9" s="141" customFormat="1" ht="35" customHeight="1" spans="1:4">
      <c r="A9" s="150" t="s">
        <v>603</v>
      </c>
      <c r="B9" s="177"/>
      <c r="C9" s="177"/>
      <c r="D9" s="130"/>
    </row>
    <row r="10" s="141" customFormat="1" ht="35" customHeight="1" spans="1:4">
      <c r="A10" s="150" t="s">
        <v>604</v>
      </c>
      <c r="B10" s="178"/>
      <c r="C10" s="178"/>
      <c r="D10" s="125"/>
    </row>
    <row r="11" s="141" customFormat="1" ht="35" customHeight="1" spans="1:4">
      <c r="A11" s="150" t="s">
        <v>605</v>
      </c>
      <c r="B11" s="177"/>
      <c r="C11" s="177"/>
      <c r="D11" s="180"/>
    </row>
    <row r="12" s="141" customFormat="1" ht="35" customHeight="1" spans="1:4">
      <c r="A12" s="150" t="s">
        <v>606</v>
      </c>
      <c r="B12" s="178"/>
      <c r="C12" s="178"/>
      <c r="D12" s="179"/>
    </row>
    <row r="13" s="141" customFormat="1" ht="35" customHeight="1" spans="1:4">
      <c r="A13" s="150" t="s">
        <v>607</v>
      </c>
      <c r="B13" s="178"/>
      <c r="C13" s="178">
        <v>3629</v>
      </c>
      <c r="D13" s="179"/>
    </row>
    <row r="14" s="141" customFormat="1" ht="35" customHeight="1" spans="1:4">
      <c r="A14" s="146"/>
      <c r="B14" s="181"/>
      <c r="C14" s="181"/>
      <c r="D14" s="180"/>
    </row>
    <row r="15" s="141" customFormat="1" ht="35" customHeight="1" spans="1:4">
      <c r="A15" s="156" t="s">
        <v>121</v>
      </c>
      <c r="B15" s="178">
        <v>53000</v>
      </c>
      <c r="C15" s="178">
        <v>3629</v>
      </c>
      <c r="D15" s="125">
        <v>0.068</v>
      </c>
    </row>
  </sheetData>
  <mergeCells count="2">
    <mergeCell ref="A2:D2"/>
    <mergeCell ref="C3:D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4" sqref="D4"/>
    </sheetView>
  </sheetViews>
  <sheetFormatPr defaultColWidth="10" defaultRowHeight="15.6" outlineLevelCol="3"/>
  <cols>
    <col min="1" max="1" width="33.1111111111111" style="108" customWidth="1"/>
    <col min="2" max="2" width="17.6666666666667" style="106" customWidth="1"/>
    <col min="3" max="3" width="17.6666666666667" style="108" customWidth="1"/>
    <col min="4" max="4" width="17.6666666666667" style="159" customWidth="1"/>
    <col min="5" max="5" width="10" style="141"/>
    <col min="6" max="6" width="16.5740740740741" style="141" customWidth="1"/>
    <col min="7" max="16384" width="10" style="141"/>
  </cols>
  <sheetData>
    <row r="1" s="141" customFormat="1" ht="16.5" customHeight="1" spans="1:4">
      <c r="A1" s="105" t="s">
        <v>608</v>
      </c>
      <c r="B1" s="106"/>
      <c r="C1" s="108"/>
      <c r="D1" s="159"/>
    </row>
    <row r="2" s="141" customFormat="1" ht="27" customHeight="1" spans="1:4">
      <c r="A2" s="107" t="s">
        <v>609</v>
      </c>
      <c r="B2" s="107"/>
      <c r="C2" s="107"/>
      <c r="D2" s="160"/>
    </row>
    <row r="3" s="141" customFormat="1" ht="27" customHeight="1" spans="1:4">
      <c r="A3" s="161"/>
      <c r="B3" s="162"/>
      <c r="C3" s="163" t="s">
        <v>2</v>
      </c>
      <c r="D3" s="164"/>
    </row>
    <row r="4" s="141" customFormat="1" ht="39.65" customHeight="1" spans="1:4">
      <c r="A4" s="165" t="s">
        <v>62</v>
      </c>
      <c r="B4" s="165" t="s">
        <v>35</v>
      </c>
      <c r="C4" s="165" t="s">
        <v>5</v>
      </c>
      <c r="D4" s="166" t="s">
        <v>610</v>
      </c>
    </row>
    <row r="5" s="141" customFormat="1" ht="39" customHeight="1" spans="1:4">
      <c r="A5" s="167" t="s">
        <v>611</v>
      </c>
      <c r="B5" s="168"/>
      <c r="C5" s="43"/>
      <c r="D5" s="169"/>
    </row>
    <row r="6" s="141" customFormat="1" ht="39" customHeight="1" spans="1:4">
      <c r="A6" s="167" t="s">
        <v>612</v>
      </c>
      <c r="B6" s="168"/>
      <c r="C6" s="43"/>
      <c r="D6" s="170"/>
    </row>
    <row r="7" s="141" customFormat="1" ht="39" customHeight="1" spans="1:4">
      <c r="A7" s="167" t="s">
        <v>613</v>
      </c>
      <c r="B7" s="168">
        <v>4000</v>
      </c>
      <c r="C7" s="43">
        <v>3177</v>
      </c>
      <c r="D7" s="171">
        <f t="shared" ref="D7:D9" si="0">C7/B7*100</f>
        <v>79.425</v>
      </c>
    </row>
    <row r="8" s="141" customFormat="1" ht="39" customHeight="1" spans="1:4">
      <c r="A8" s="167" t="s">
        <v>614</v>
      </c>
      <c r="B8" s="168">
        <v>64091</v>
      </c>
      <c r="C8" s="43">
        <v>100736</v>
      </c>
      <c r="D8" s="171">
        <f t="shared" si="0"/>
        <v>157.176514643242</v>
      </c>
    </row>
    <row r="9" s="141" customFormat="1" ht="39" customHeight="1" spans="1:4">
      <c r="A9" s="167" t="s">
        <v>615</v>
      </c>
      <c r="B9" s="168">
        <v>300</v>
      </c>
      <c r="C9" s="43">
        <v>180</v>
      </c>
      <c r="D9" s="171">
        <f t="shared" si="0"/>
        <v>60</v>
      </c>
    </row>
    <row r="10" s="141" customFormat="1" ht="39" customHeight="1" spans="1:4">
      <c r="A10" s="167" t="s">
        <v>616</v>
      </c>
      <c r="B10" s="168"/>
      <c r="C10" s="153"/>
      <c r="D10" s="171"/>
    </row>
    <row r="11" s="141" customFormat="1" ht="39" customHeight="1" spans="1:4">
      <c r="A11" s="167" t="s">
        <v>617</v>
      </c>
      <c r="B11" s="168">
        <v>140643</v>
      </c>
      <c r="C11" s="153">
        <v>55873</v>
      </c>
      <c r="D11" s="171">
        <f t="shared" ref="D11:D14" si="1">C11/B11*100</f>
        <v>39.7268260773732</v>
      </c>
    </row>
    <row r="12" s="141" customFormat="1" ht="39" customHeight="1" spans="1:4">
      <c r="A12" s="167" t="s">
        <v>618</v>
      </c>
      <c r="B12" s="168"/>
      <c r="C12" s="153"/>
      <c r="D12" s="171"/>
    </row>
    <row r="13" s="141" customFormat="1" ht="39" customHeight="1" spans="1:4">
      <c r="A13" s="167" t="s">
        <v>619</v>
      </c>
      <c r="B13" s="168">
        <v>2764</v>
      </c>
      <c r="C13" s="153">
        <v>10522</v>
      </c>
      <c r="D13" s="171">
        <f t="shared" si="1"/>
        <v>380.68017366136</v>
      </c>
    </row>
    <row r="14" s="141" customFormat="1" ht="39" customHeight="1" spans="1:4">
      <c r="A14" s="172" t="s">
        <v>620</v>
      </c>
      <c r="B14" s="173">
        <v>211798</v>
      </c>
      <c r="C14" s="174">
        <f>SUM(C5:C13)</f>
        <v>170488</v>
      </c>
      <c r="D14" s="175">
        <f t="shared" si="1"/>
        <v>80.4955665303733</v>
      </c>
    </row>
    <row r="15" s="141" customFormat="1" spans="1:4">
      <c r="A15" s="108"/>
      <c r="B15" s="106"/>
      <c r="C15" s="108"/>
      <c r="D15" s="159"/>
    </row>
    <row r="16" s="141" customFormat="1" spans="1:4">
      <c r="A16" s="108"/>
      <c r="B16" s="106"/>
      <c r="C16" s="108"/>
      <c r="D16" s="159"/>
    </row>
    <row r="17" s="141" customFormat="1" spans="1:4">
      <c r="A17" s="108"/>
      <c r="B17" s="106"/>
      <c r="C17" s="158"/>
      <c r="D17" s="159"/>
    </row>
    <row r="18" s="141" customFormat="1" spans="1:4">
      <c r="A18" s="108"/>
      <c r="B18" s="106"/>
      <c r="C18" s="108"/>
      <c r="D18" s="159"/>
    </row>
    <row r="19" s="141" customFormat="1" spans="1:4">
      <c r="A19" s="108"/>
      <c r="B19" s="106"/>
      <c r="C19" s="108"/>
      <c r="D19" s="159"/>
    </row>
  </sheetData>
  <mergeCells count="2">
    <mergeCell ref="A2:D2"/>
    <mergeCell ref="C3:D3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opLeftCell="A9" workbookViewId="0">
      <selection activeCell="D6" sqref="D6:D14"/>
    </sheetView>
  </sheetViews>
  <sheetFormatPr defaultColWidth="10" defaultRowHeight="15.6" outlineLevelCol="3"/>
  <cols>
    <col min="1" max="1" width="29.5555555555556" style="108" customWidth="1"/>
    <col min="2" max="2" width="14.537037037037" style="108" customWidth="1"/>
    <col min="3" max="3" width="29.962962962963" style="108" customWidth="1"/>
    <col min="4" max="4" width="14.537037037037" style="108" customWidth="1"/>
    <col min="5" max="16384" width="10" style="141"/>
  </cols>
  <sheetData>
    <row r="1" s="141" customFormat="1" spans="1:4">
      <c r="A1" s="132" t="s">
        <v>621</v>
      </c>
      <c r="B1" s="133"/>
      <c r="C1" s="133"/>
      <c r="D1" s="133"/>
    </row>
    <row r="2" s="141" customFormat="1" ht="33" customHeight="1" spans="1:4">
      <c r="A2" s="142" t="s">
        <v>622</v>
      </c>
      <c r="B2" s="142"/>
      <c r="C2" s="142"/>
      <c r="D2" s="142"/>
    </row>
    <row r="3" s="141" customFormat="1" spans="1:4">
      <c r="A3" s="143" t="s">
        <v>2</v>
      </c>
      <c r="B3" s="143"/>
      <c r="C3" s="143"/>
      <c r="D3" s="143"/>
    </row>
    <row r="4" s="141" customFormat="1" ht="33" customHeight="1" spans="1:4">
      <c r="A4" s="144" t="s">
        <v>62</v>
      </c>
      <c r="B4" s="145" t="s">
        <v>61</v>
      </c>
      <c r="C4" s="145" t="s">
        <v>62</v>
      </c>
      <c r="D4" s="145" t="s">
        <v>61</v>
      </c>
    </row>
    <row r="5" s="141" customFormat="1" ht="33" customHeight="1" spans="1:4">
      <c r="A5" s="146" t="s">
        <v>599</v>
      </c>
      <c r="B5" s="147">
        <v>3629</v>
      </c>
      <c r="C5" s="148" t="s">
        <v>623</v>
      </c>
      <c r="D5" s="147">
        <f>SUM(D6:D14)</f>
        <v>170488</v>
      </c>
    </row>
    <row r="6" s="141" customFormat="1" ht="33" customHeight="1" spans="1:4">
      <c r="A6" s="146" t="s">
        <v>65</v>
      </c>
      <c r="B6" s="147">
        <v>9737</v>
      </c>
      <c r="C6" s="149" t="s">
        <v>624</v>
      </c>
      <c r="D6" s="43"/>
    </row>
    <row r="7" s="141" customFormat="1" ht="33" customHeight="1" spans="1:4">
      <c r="A7" s="150" t="s">
        <v>112</v>
      </c>
      <c r="B7" s="151">
        <v>9737</v>
      </c>
      <c r="C7" s="149" t="s">
        <v>625</v>
      </c>
      <c r="D7" s="43"/>
    </row>
    <row r="8" s="141" customFormat="1" ht="33" customHeight="1" spans="1:4">
      <c r="A8" s="150" t="s">
        <v>626</v>
      </c>
      <c r="B8" s="151"/>
      <c r="C8" s="149" t="s">
        <v>627</v>
      </c>
      <c r="D8" s="43">
        <v>3177</v>
      </c>
    </row>
    <row r="9" s="141" customFormat="1" ht="33" customHeight="1" spans="1:4">
      <c r="A9" s="146" t="s">
        <v>116</v>
      </c>
      <c r="B9" s="147">
        <v>158200</v>
      </c>
      <c r="C9" s="149" t="s">
        <v>628</v>
      </c>
      <c r="D9" s="43">
        <v>100736</v>
      </c>
    </row>
    <row r="10" s="141" customFormat="1" ht="33" customHeight="1" spans="1:4">
      <c r="A10" s="150" t="s">
        <v>629</v>
      </c>
      <c r="B10" s="151">
        <v>158200</v>
      </c>
      <c r="C10" s="152" t="s">
        <v>630</v>
      </c>
      <c r="D10" s="43">
        <v>180</v>
      </c>
    </row>
    <row r="11" s="141" customFormat="1" ht="33" customHeight="1" spans="1:4">
      <c r="A11" s="146"/>
      <c r="B11" s="151"/>
      <c r="C11" s="152" t="s">
        <v>631</v>
      </c>
      <c r="D11" s="153"/>
    </row>
    <row r="12" s="141" customFormat="1" ht="33" customHeight="1" spans="1:4">
      <c r="A12" s="146" t="s">
        <v>632</v>
      </c>
      <c r="B12" s="151">
        <v>10</v>
      </c>
      <c r="C12" s="152" t="s">
        <v>590</v>
      </c>
      <c r="D12" s="153">
        <v>55873</v>
      </c>
    </row>
    <row r="13" s="141" customFormat="1" ht="33" customHeight="1" spans="1:4">
      <c r="A13" s="146"/>
      <c r="B13" s="151"/>
      <c r="C13" s="152" t="s">
        <v>633</v>
      </c>
      <c r="D13" s="153">
        <v>10522</v>
      </c>
    </row>
    <row r="14" s="141" customFormat="1" ht="33" customHeight="1" spans="1:4">
      <c r="A14" s="146"/>
      <c r="B14" s="151"/>
      <c r="C14" s="152" t="s">
        <v>634</v>
      </c>
      <c r="D14" s="153"/>
    </row>
    <row r="15" s="141" customFormat="1" ht="33" customHeight="1" spans="1:4">
      <c r="A15" s="146" t="s">
        <v>119</v>
      </c>
      <c r="B15" s="147">
        <v>26105</v>
      </c>
      <c r="C15" s="154" t="s">
        <v>635</v>
      </c>
      <c r="D15" s="147">
        <v>20421</v>
      </c>
    </row>
    <row r="16" s="141" customFormat="1" ht="33" customHeight="1" spans="1:4">
      <c r="A16" s="146"/>
      <c r="B16" s="151"/>
      <c r="C16" s="154" t="s">
        <v>636</v>
      </c>
      <c r="D16" s="147">
        <v>3510</v>
      </c>
    </row>
    <row r="17" s="141" customFormat="1" ht="33" customHeight="1" spans="1:4">
      <c r="A17" s="146"/>
      <c r="B17" s="151"/>
      <c r="C17" s="155" t="s">
        <v>637</v>
      </c>
      <c r="D17" s="151">
        <v>3510</v>
      </c>
    </row>
    <row r="18" s="141" customFormat="1" ht="33" customHeight="1" spans="1:4">
      <c r="A18" s="146"/>
      <c r="B18" s="151"/>
      <c r="C18" s="154" t="s">
        <v>638</v>
      </c>
      <c r="D18" s="147">
        <v>3126</v>
      </c>
    </row>
    <row r="19" s="141" customFormat="1" ht="33" customHeight="1" spans="1:4">
      <c r="A19" s="146"/>
      <c r="B19" s="151"/>
      <c r="C19" s="154" t="s">
        <v>117</v>
      </c>
      <c r="D19" s="147">
        <v>136</v>
      </c>
    </row>
    <row r="20" s="141" customFormat="1" ht="33" customHeight="1" spans="1:4">
      <c r="A20" s="156" t="s">
        <v>121</v>
      </c>
      <c r="B20" s="147">
        <v>197681</v>
      </c>
      <c r="C20" s="157" t="s">
        <v>122</v>
      </c>
      <c r="D20" s="147">
        <f>D5+D15+D16+D19+D18</f>
        <v>197681</v>
      </c>
    </row>
    <row r="21" s="141" customFormat="1" spans="1:4">
      <c r="A21" s="108"/>
      <c r="B21" s="108"/>
      <c r="C21" s="108"/>
      <c r="D21" s="108"/>
    </row>
    <row r="22" s="141" customFormat="1" spans="1:4">
      <c r="A22" s="108"/>
      <c r="B22" s="108"/>
      <c r="C22" s="108"/>
      <c r="D22" s="108"/>
    </row>
    <row r="23" s="141" customFormat="1" spans="1:4">
      <c r="A23" s="108"/>
      <c r="B23" s="108"/>
      <c r="C23" s="108"/>
      <c r="D23" s="108"/>
    </row>
    <row r="24" s="141" customFormat="1" spans="1:4">
      <c r="A24" s="108"/>
      <c r="B24" s="108"/>
      <c r="C24" s="108"/>
      <c r="D24" s="108"/>
    </row>
    <row r="25" s="141" customFormat="1" spans="1:4">
      <c r="A25" s="108"/>
      <c r="B25" s="108"/>
      <c r="C25" s="108"/>
      <c r="D25" s="108"/>
    </row>
    <row r="26" s="141" customFormat="1" spans="1:4">
      <c r="A26" s="108"/>
      <c r="B26" s="108"/>
      <c r="C26" s="158"/>
      <c r="D26" s="108"/>
    </row>
    <row r="27" s="141" customFormat="1" spans="1:4">
      <c r="A27" s="108"/>
      <c r="B27" s="108"/>
      <c r="C27" s="108"/>
      <c r="D27" s="108"/>
    </row>
    <row r="28" s="141" customFormat="1" spans="1:4">
      <c r="A28" s="108"/>
      <c r="B28" s="108"/>
      <c r="C28" s="158"/>
      <c r="D28" s="108"/>
    </row>
    <row r="29" s="141" customFormat="1" spans="1:4">
      <c r="A29" s="108"/>
      <c r="B29" s="108"/>
      <c r="C29" s="108"/>
      <c r="D29" s="108"/>
    </row>
    <row r="30" s="141" customFormat="1" spans="1:4">
      <c r="A30" s="108"/>
      <c r="B30" s="108"/>
      <c r="C30" s="108"/>
      <c r="D30" s="108"/>
    </row>
    <row r="31" s="141" customFormat="1" spans="1:4">
      <c r="A31" s="108"/>
      <c r="B31" s="108"/>
      <c r="C31" s="108"/>
      <c r="D31" s="108"/>
    </row>
  </sheetData>
  <mergeCells count="2">
    <mergeCell ref="A2:D2"/>
    <mergeCell ref="A3:D3"/>
  </mergeCells>
  <pageMargins left="0.75" right="0.118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1收入</vt:lpstr>
      <vt:lpstr>2支出</vt:lpstr>
      <vt:lpstr>3收支决算总表</vt:lpstr>
      <vt:lpstr>4本级一般公共预算支出决算明细表</vt:lpstr>
      <vt:lpstr>5本级基本支出表</vt:lpstr>
      <vt:lpstr>6三公经费支出明细表</vt:lpstr>
      <vt:lpstr>7全区基金收入</vt:lpstr>
      <vt:lpstr>8全区基金支出</vt:lpstr>
      <vt:lpstr>9基金收支表</vt:lpstr>
      <vt:lpstr>10国资收入</vt:lpstr>
      <vt:lpstr>11国资支出</vt:lpstr>
      <vt:lpstr>12全区社保基金收入</vt:lpstr>
      <vt:lpstr>13全区社保基金支出</vt:lpstr>
      <vt:lpstr>14一般专项债限额和余额</vt:lpstr>
      <vt:lpstr>15.23上一般公共收入</vt:lpstr>
      <vt:lpstr>16.23上一般公共支出</vt:lpstr>
      <vt:lpstr>17.23上政府基金收入</vt:lpstr>
      <vt:lpstr>18.23上政府基金支出</vt:lpstr>
      <vt:lpstr>19.23上国有资本收入</vt:lpstr>
      <vt:lpstr>20.23上国有资本支出</vt:lpstr>
      <vt:lpstr>21.23上社保基金收入</vt:lpstr>
      <vt:lpstr>22.23上社保基金支出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huang</dc:creator>
  <cp:lastModifiedBy>H、</cp:lastModifiedBy>
  <dcterms:created xsi:type="dcterms:W3CDTF">2023-06-12T01:22:00Z</dcterms:created>
  <dcterms:modified xsi:type="dcterms:W3CDTF">2024-02-27T00:12:49Z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980C13C5EDF44BEC955F5EB8AB2128FC_11</vt:lpwstr>
  </property>
  <property fmtid="{D5CDD505-2E9C-101B-9397-08002B2CF9AE}" pid="3" name="KSOProductBuildVer">
    <vt:lpwstr>2052-12.1.0.16250</vt:lpwstr>
  </property>
</Properties>
</file>