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第一批项目" sheetId="2" r:id="rId1"/>
  </sheets>
  <definedNames>
    <definedName name="_xlnm._FilterDatabase" localSheetId="0" hidden="1">第一批项目!$A$3:$G$59</definedName>
    <definedName name="_xlnm.Print_Titles" localSheetId="0">第一批项目!$3:$3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<sst xmlns="http://schemas.openxmlformats.org/spreadsheetml/2006/main" count="162" uniqueCount="105">
  <si>
    <t>附件</t>
  </si>
  <si>
    <t>洛宁县2024年度第一批巩固拓展脱贫攻坚成果和乡村振兴项目清单</t>
  </si>
  <si>
    <t>序号</t>
  </si>
  <si>
    <t>项目单位</t>
  </si>
  <si>
    <t>主管单位</t>
  </si>
  <si>
    <t>项目名称</t>
  </si>
  <si>
    <t>申报投资概算
（万元）</t>
  </si>
  <si>
    <t>其中，县级资金</t>
  </si>
  <si>
    <t>备注</t>
  </si>
  <si>
    <t>合计（41个）：</t>
  </si>
  <si>
    <t>一、产业项目（35个）</t>
  </si>
  <si>
    <t>（一）政策落实类项目（13个）</t>
  </si>
  <si>
    <t>1.肉牛肉羊产业奖补（6个）</t>
  </si>
  <si>
    <t>农业农村局</t>
  </si>
  <si>
    <t>2024年洛宁县脱贫户和三类监测户及帮扶企业新购牛、羊补贴项目</t>
  </si>
  <si>
    <t>2024年洛宁县肉牛生产能力提升项目</t>
  </si>
  <si>
    <t>2024年洛宁县黄贮补贴项目</t>
  </si>
  <si>
    <t>2024年洛宁县饲草种植补贴项目</t>
  </si>
  <si>
    <t>2024年洛宁县肉牛养殖设施补贴项目</t>
  </si>
  <si>
    <t>2024年洛宁县粮改饲试点县级配套项目</t>
  </si>
  <si>
    <t>2.林果体系建设（5个）</t>
  </si>
  <si>
    <t>农业产业服务中心</t>
  </si>
  <si>
    <t>2024年洛宁县复验2022年苹果种植第三年补贴资金项目</t>
  </si>
  <si>
    <t>2024年洛宁县复验2023年金珠沙梨种植第二年补贴资金项目</t>
  </si>
  <si>
    <t>2024年洛宁县苹果新优品种种植及低效果园高接换优补贴资金项目</t>
  </si>
  <si>
    <t>2024年洛宁县中药材种植补贴资金项目</t>
  </si>
  <si>
    <t>2024年洛宁县中药材育苗补贴资金项目</t>
  </si>
  <si>
    <t>3.群众增收政策落实项目（2个）</t>
  </si>
  <si>
    <t>乡村振兴局</t>
  </si>
  <si>
    <t>2024年洛宁县小额信贷贴息项目</t>
  </si>
  <si>
    <t>2024年洛宁县特色产业奖补项目</t>
  </si>
  <si>
    <t>（二）少数民族发展项目（1个）</t>
  </si>
  <si>
    <t>王范回族镇</t>
  </si>
  <si>
    <t>商科工局</t>
  </si>
  <si>
    <t>2024年洛宁县王范回族镇中原村室内高尔夫打击垫生产线建设项目</t>
  </si>
  <si>
    <t>少数民族发展资金</t>
  </si>
  <si>
    <t>（三）新型农村集体经济项目（14个）</t>
  </si>
  <si>
    <t>1</t>
  </si>
  <si>
    <t>小界乡</t>
  </si>
  <si>
    <t>2024年洛宁县小界乡小界村洋槐花加工项目</t>
  </si>
  <si>
    <t>2</t>
  </si>
  <si>
    <t>赵村镇</t>
  </si>
  <si>
    <t>2024年洛宁县赵村镇东下村仓储物流项目</t>
  </si>
  <si>
    <t>3</t>
  </si>
  <si>
    <t>上戈镇</t>
  </si>
  <si>
    <t>2024年洛宁县上戈镇肉牛综合服务中心项目</t>
  </si>
  <si>
    <t>4</t>
  </si>
  <si>
    <t>河底镇</t>
  </si>
  <si>
    <t>烟叶生产发展中心</t>
  </si>
  <si>
    <t>2024年洛宁县河底镇上营村烟叶烘烤设备采购项目</t>
  </si>
  <si>
    <t>5</t>
  </si>
  <si>
    <t>兴华镇</t>
  </si>
  <si>
    <t>2024年洛宁县兴华镇西坡村农业大棚项目</t>
  </si>
  <si>
    <t>6</t>
  </si>
  <si>
    <t>底张乡</t>
  </si>
  <si>
    <t>2024年洛宁县底张乡同田沟村柿子深加工项目</t>
  </si>
  <si>
    <t>7</t>
  </si>
  <si>
    <t>故县镇</t>
  </si>
  <si>
    <t>2024年洛宁县故县镇岭南村烟叶电炕房建设项目</t>
  </si>
  <si>
    <t>8</t>
  </si>
  <si>
    <t>2024年洛宁县小界乡贾窑村蛋鸽养殖项目</t>
  </si>
  <si>
    <t>9</t>
  </si>
  <si>
    <t>陈吴乡</t>
  </si>
  <si>
    <t>2024年洛宁县陈吴乡下王召村化肥车间项目</t>
  </si>
  <si>
    <t>10</t>
  </si>
  <si>
    <t>罗岭乡</t>
  </si>
  <si>
    <t>2024年洛宁县罗岭乡核桃沟村农机采购项目</t>
  </si>
  <si>
    <t>11</t>
  </si>
  <si>
    <t>马店镇</t>
  </si>
  <si>
    <t>2024年洛宁县马店镇东仇村渔业养殖项目</t>
  </si>
  <si>
    <t>12</t>
  </si>
  <si>
    <t>2024年洛宁县王范回族镇龙凤村农机采购项目</t>
  </si>
  <si>
    <t>13</t>
  </si>
  <si>
    <t>东宋镇</t>
  </si>
  <si>
    <t>2024年洛宁县东宋镇贾窑村农机采购项目</t>
  </si>
  <si>
    <t>14</t>
  </si>
  <si>
    <t>景阳镇</t>
  </si>
  <si>
    <t>2024年洛宁县景阳镇郭庄村伞业加工设备采购项目</t>
  </si>
  <si>
    <t>（四）跨年度实施项目（1个）</t>
  </si>
  <si>
    <t>长水镇</t>
  </si>
  <si>
    <t>2023年洛宁县长水镇蓝斯利中药材种植基地配套基础设施项目（第二年资金）</t>
  </si>
  <si>
    <t>（五）风险补偿金项目（1个）</t>
  </si>
  <si>
    <t>2024年洛宁县牛羊产业风险防控资金池项目</t>
  </si>
  <si>
    <t>（六）产业配套项目（5个）</t>
  </si>
  <si>
    <t>交通局</t>
  </si>
  <si>
    <t>2024年洛宁县东宋镇大宋村木美土里苹果产业园配套项目</t>
  </si>
  <si>
    <t>2024年洛宁县小界乡苇山村道路提升项目</t>
  </si>
  <si>
    <t>2024年洛宁县东宋镇官西村湖羊养殖基地产业配套项目</t>
  </si>
  <si>
    <t>2023年洛宁县小界乡新型农民学习中心项目</t>
  </si>
  <si>
    <t>水利局</t>
  </si>
  <si>
    <t>2024年洛宁县故县镇北窑村基础设施配套项目</t>
  </si>
  <si>
    <t>二、非产业项目（6个）</t>
  </si>
  <si>
    <t>（一）就业政策落实项目（3个）</t>
  </si>
  <si>
    <t>2024年洛宁县雨露计划补贴项目</t>
  </si>
  <si>
    <t>人社局、交通局</t>
  </si>
  <si>
    <t>2024年洛宁县公益性岗位工资补贴项目</t>
  </si>
  <si>
    <t>人社局</t>
  </si>
  <si>
    <t>2024年洛宁县外出务工补贴项目</t>
  </si>
  <si>
    <t>（二）水利项目（1个）</t>
  </si>
  <si>
    <t>2024年洛宁县洛南灌区续建配套与节水改造项目</t>
  </si>
  <si>
    <t>（三）项目管理费（2个）</t>
  </si>
  <si>
    <t>各乡镇</t>
  </si>
  <si>
    <t>2024年洛宁县县派驻村干部工作经费项目</t>
  </si>
  <si>
    <t>财政局</t>
  </si>
  <si>
    <t>2024年洛宁县易地扶贫搬迁融资资金县级利息项目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</si>
</sst>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name val="仿宋"/>
      <charset val="134"/>
    </font>
    <font>
      <sz val="16"/>
      <color theme="1"/>
      <name val="方正小标宋简体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4"/>
      <color rgb="FF000000"/>
      <name val="黑体"/>
      <charset val="134"/>
    </font>
    <font>
      <sz val="14"/>
      <color theme="1"/>
      <name val="仿宋"/>
      <charset val="134"/>
    </font>
    <font>
      <sz val="14"/>
      <color rgb="FF000000"/>
      <name val="楷体_GB2312"/>
      <charset val="134"/>
    </font>
    <font>
      <sz val="14"/>
      <name val="仿宋"/>
      <charset val="134"/>
    </font>
    <font>
      <sz val="14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33" fillId="0" borderId="0" applyBorder="0"/>
    <xf numFmtId="0" fontId="34" fillId="0" borderId="0"/>
    <xf numFmtId="0" fontId="0" fillId="0" borderId="0">
      <alignment vertical="center"/>
    </xf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49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/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1" fillId="0" borderId="2" xfId="5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2" fillId="0" borderId="2" xfId="0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workbookViewId="0">
      <selection activeCell="A2" sqref="A2:G2"/>
    </sheetView>
  </sheetViews>
  <sheetFormatPr defaultColWidth="9" defaultRowHeight="15.75" outlineLevelCol="6"/>
  <cols>
    <col min="1" max="1" width="8.625" style="3" customWidth="1"/>
    <col min="2" max="2" width="13.5" style="3" customWidth="1"/>
    <col min="3" max="3" width="14.25" style="4" customWidth="1"/>
    <col min="4" max="4" width="51.25" style="3" customWidth="1"/>
    <col min="5" max="6" width="13.5" style="3" customWidth="1"/>
    <col min="7" max="7" width="14.375" style="3" customWidth="1"/>
  </cols>
  <sheetData>
    <row r="1" spans="1:2">
      <c r="A1" s="5" t="s">
        <v>0</v>
      </c>
      <c r="B1" s="5"/>
    </row>
    <row r="2" ht="48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63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s="1" customFormat="1" ht="37.5" customHeight="1" spans="1:7">
      <c r="A4" s="8" t="s">
        <v>9</v>
      </c>
      <c r="B4" s="8"/>
      <c r="C4" s="8"/>
      <c r="D4" s="8"/>
      <c r="E4" s="9">
        <f>E5+E50</f>
        <v>18228.94</v>
      </c>
      <c r="F4" s="9">
        <v>8302.76</v>
      </c>
      <c r="G4" s="9"/>
    </row>
    <row r="5" s="1" customFormat="1" ht="42" customHeight="1" spans="1:7">
      <c r="A5" s="10" t="s">
        <v>10</v>
      </c>
      <c r="B5" s="10"/>
      <c r="C5" s="10"/>
      <c r="D5" s="10"/>
      <c r="E5" s="9">
        <f>E6+E23+E25+E40+E42+E44</f>
        <v>11747.18</v>
      </c>
      <c r="F5" s="9">
        <v>4538</v>
      </c>
      <c r="G5" s="11"/>
    </row>
    <row r="6" s="2" customFormat="1" ht="48" customHeight="1" spans="1:7">
      <c r="A6" s="12" t="s">
        <v>11</v>
      </c>
      <c r="B6" s="12"/>
      <c r="C6" s="12"/>
      <c r="D6" s="12"/>
      <c r="E6" s="13">
        <f>E7+E14+E20</f>
        <v>6200.62</v>
      </c>
      <c r="F6" s="13">
        <v>1538</v>
      </c>
      <c r="G6" s="14"/>
    </row>
    <row r="7" s="2" customFormat="1" ht="48" customHeight="1" spans="1:7">
      <c r="A7" s="8" t="s">
        <v>12</v>
      </c>
      <c r="B7" s="8"/>
      <c r="C7" s="8"/>
      <c r="D7" s="8"/>
      <c r="E7" s="13">
        <f>SUM(E8:E13)</f>
        <v>3540</v>
      </c>
      <c r="F7" s="13">
        <v>1538</v>
      </c>
      <c r="G7" s="14"/>
    </row>
    <row r="8" s="2" customFormat="1" ht="48" customHeight="1" spans="1:7">
      <c r="A8" s="13">
        <v>1</v>
      </c>
      <c r="B8" s="13" t="s">
        <v>13</v>
      </c>
      <c r="C8" s="13" t="s">
        <v>13</v>
      </c>
      <c r="D8" s="13" t="s">
        <v>14</v>
      </c>
      <c r="E8" s="13">
        <v>600</v>
      </c>
      <c r="F8" s="13"/>
      <c r="G8" s="15"/>
    </row>
    <row r="9" s="2" customFormat="1" ht="48" customHeight="1" spans="1:7">
      <c r="A9" s="13">
        <v>2</v>
      </c>
      <c r="B9" s="13" t="s">
        <v>13</v>
      </c>
      <c r="C9" s="13" t="s">
        <v>13</v>
      </c>
      <c r="D9" s="13" t="s">
        <v>15</v>
      </c>
      <c r="E9" s="13">
        <v>2000</v>
      </c>
      <c r="F9" s="13">
        <v>1000</v>
      </c>
      <c r="G9" s="15"/>
    </row>
    <row r="10" s="2" customFormat="1" ht="48" customHeight="1" spans="1:7">
      <c r="A10" s="13">
        <v>3</v>
      </c>
      <c r="B10" s="13" t="s">
        <v>13</v>
      </c>
      <c r="C10" s="13" t="s">
        <v>13</v>
      </c>
      <c r="D10" s="13" t="s">
        <v>16</v>
      </c>
      <c r="E10" s="13">
        <v>500</v>
      </c>
      <c r="F10" s="13"/>
      <c r="G10" s="15"/>
    </row>
    <row r="11" s="2" customFormat="1" ht="48" customHeight="1" spans="1:7">
      <c r="A11" s="13">
        <v>4</v>
      </c>
      <c r="B11" s="13" t="s">
        <v>13</v>
      </c>
      <c r="C11" s="13" t="s">
        <v>13</v>
      </c>
      <c r="D11" s="13" t="s">
        <v>17</v>
      </c>
      <c r="E11" s="13">
        <v>100</v>
      </c>
      <c r="F11" s="13">
        <v>100</v>
      </c>
      <c r="G11" s="15"/>
    </row>
    <row r="12" s="2" customFormat="1" ht="48" customHeight="1" spans="1:7">
      <c r="A12" s="13">
        <v>5</v>
      </c>
      <c r="B12" s="13" t="s">
        <v>13</v>
      </c>
      <c r="C12" s="13" t="s">
        <v>13</v>
      </c>
      <c r="D12" s="13" t="s">
        <v>18</v>
      </c>
      <c r="E12" s="13">
        <v>60</v>
      </c>
      <c r="F12" s="13"/>
      <c r="G12" s="15"/>
    </row>
    <row r="13" s="2" customFormat="1" ht="48" customHeight="1" spans="1:7">
      <c r="A13" s="13">
        <v>6</v>
      </c>
      <c r="B13" s="13" t="s">
        <v>13</v>
      </c>
      <c r="C13" s="13" t="s">
        <v>13</v>
      </c>
      <c r="D13" s="13" t="s">
        <v>19</v>
      </c>
      <c r="E13" s="13">
        <v>280</v>
      </c>
      <c r="F13" s="13">
        <v>280</v>
      </c>
      <c r="G13" s="15"/>
    </row>
    <row r="14" s="1" customFormat="1" ht="48" customHeight="1" spans="1:7">
      <c r="A14" s="8" t="s">
        <v>20</v>
      </c>
      <c r="B14" s="8"/>
      <c r="C14" s="8"/>
      <c r="D14" s="8"/>
      <c r="E14" s="9">
        <f>SUM(E15:E19)</f>
        <v>1060.62</v>
      </c>
      <c r="F14" s="9">
        <v>0</v>
      </c>
      <c r="G14" s="11"/>
    </row>
    <row r="15" s="1" customFormat="1" ht="48" customHeight="1" spans="1:7">
      <c r="A15" s="15">
        <v>1</v>
      </c>
      <c r="B15" s="15" t="s">
        <v>21</v>
      </c>
      <c r="C15" s="15" t="s">
        <v>21</v>
      </c>
      <c r="D15" s="15" t="s">
        <v>22</v>
      </c>
      <c r="E15" s="15">
        <v>7.28</v>
      </c>
      <c r="F15" s="15"/>
      <c r="G15" s="15"/>
    </row>
    <row r="16" s="1" customFormat="1" ht="48" customHeight="1" spans="1:7">
      <c r="A16" s="15">
        <v>2</v>
      </c>
      <c r="B16" s="15" t="s">
        <v>21</v>
      </c>
      <c r="C16" s="15" t="s">
        <v>21</v>
      </c>
      <c r="D16" s="15" t="s">
        <v>23</v>
      </c>
      <c r="E16" s="15">
        <v>3.34</v>
      </c>
      <c r="F16" s="15"/>
      <c r="G16" s="15"/>
    </row>
    <row r="17" s="1" customFormat="1" ht="48" customHeight="1" spans="1:7">
      <c r="A17" s="15">
        <v>3</v>
      </c>
      <c r="B17" s="15" t="s">
        <v>21</v>
      </c>
      <c r="C17" s="15" t="s">
        <v>21</v>
      </c>
      <c r="D17" s="15" t="s">
        <v>24</v>
      </c>
      <c r="E17" s="15">
        <v>565</v>
      </c>
      <c r="F17" s="15"/>
      <c r="G17" s="15"/>
    </row>
    <row r="18" s="1" customFormat="1" ht="48" customHeight="1" spans="1:7">
      <c r="A18" s="15">
        <v>4</v>
      </c>
      <c r="B18" s="15" t="s">
        <v>21</v>
      </c>
      <c r="C18" s="15" t="s">
        <v>21</v>
      </c>
      <c r="D18" s="15" t="s">
        <v>25</v>
      </c>
      <c r="E18" s="15">
        <v>480</v>
      </c>
      <c r="F18" s="15"/>
      <c r="G18" s="15"/>
    </row>
    <row r="19" s="1" customFormat="1" ht="48" customHeight="1" spans="1:7">
      <c r="A19" s="15">
        <v>5</v>
      </c>
      <c r="B19" s="15" t="s">
        <v>21</v>
      </c>
      <c r="C19" s="15" t="s">
        <v>21</v>
      </c>
      <c r="D19" s="15" t="s">
        <v>26</v>
      </c>
      <c r="E19" s="15">
        <v>5</v>
      </c>
      <c r="F19" s="15"/>
      <c r="G19" s="15"/>
    </row>
    <row r="20" s="1" customFormat="1" ht="48" customHeight="1" spans="1:7">
      <c r="A20" s="8" t="s">
        <v>27</v>
      </c>
      <c r="B20" s="8"/>
      <c r="C20" s="8"/>
      <c r="D20" s="8"/>
      <c r="E20" s="9">
        <f>SUM(E21:E22)</f>
        <v>1600</v>
      </c>
      <c r="F20" s="9"/>
      <c r="G20" s="11"/>
    </row>
    <row r="21" s="1" customFormat="1" ht="48" customHeight="1" spans="1:7">
      <c r="A21" s="15">
        <v>1</v>
      </c>
      <c r="B21" s="15" t="s">
        <v>28</v>
      </c>
      <c r="C21" s="15" t="s">
        <v>28</v>
      </c>
      <c r="D21" s="15" t="s">
        <v>29</v>
      </c>
      <c r="E21" s="15">
        <v>700</v>
      </c>
      <c r="F21" s="15"/>
      <c r="G21" s="15"/>
    </row>
    <row r="22" s="1" customFormat="1" ht="48" customHeight="1" spans="1:7">
      <c r="A22" s="15">
        <v>2</v>
      </c>
      <c r="B22" s="15" t="s">
        <v>13</v>
      </c>
      <c r="C22" s="15" t="s">
        <v>13</v>
      </c>
      <c r="D22" s="15" t="s">
        <v>30</v>
      </c>
      <c r="E22" s="15">
        <v>900</v>
      </c>
      <c r="F22" s="15"/>
      <c r="G22" s="15"/>
    </row>
    <row r="23" s="1" customFormat="1" ht="48" customHeight="1" spans="1:7">
      <c r="A23" s="12" t="s">
        <v>31</v>
      </c>
      <c r="B23" s="12"/>
      <c r="C23" s="12"/>
      <c r="D23" s="12"/>
      <c r="E23" s="9">
        <f>SUM(E24)</f>
        <v>50</v>
      </c>
      <c r="F23" s="9"/>
      <c r="G23" s="11"/>
    </row>
    <row r="24" s="1" customFormat="1" ht="48" customHeight="1" spans="1:7">
      <c r="A24" s="15">
        <v>1</v>
      </c>
      <c r="B24" s="15" t="s">
        <v>32</v>
      </c>
      <c r="C24" s="15" t="s">
        <v>33</v>
      </c>
      <c r="D24" s="15" t="s">
        <v>34</v>
      </c>
      <c r="E24" s="15">
        <v>50</v>
      </c>
      <c r="F24" s="15"/>
      <c r="G24" s="15" t="s">
        <v>35</v>
      </c>
    </row>
    <row r="25" s="1" customFormat="1" ht="48" customHeight="1" spans="1:7">
      <c r="A25" s="12" t="s">
        <v>36</v>
      </c>
      <c r="B25" s="12"/>
      <c r="C25" s="12"/>
      <c r="D25" s="12"/>
      <c r="E25" s="15">
        <f>SUM(E26:E39)</f>
        <v>750</v>
      </c>
      <c r="F25" s="15"/>
      <c r="G25" s="15"/>
    </row>
    <row r="26" s="1" customFormat="1" ht="48" customHeight="1" spans="1:7">
      <c r="A26" s="16" t="s">
        <v>37</v>
      </c>
      <c r="B26" s="15" t="s">
        <v>38</v>
      </c>
      <c r="C26" s="15" t="s">
        <v>13</v>
      </c>
      <c r="D26" s="15" t="s">
        <v>39</v>
      </c>
      <c r="E26" s="15">
        <v>50</v>
      </c>
      <c r="F26" s="15"/>
      <c r="G26" s="15"/>
    </row>
    <row r="27" s="1" customFormat="1" ht="48" customHeight="1" spans="1:7">
      <c r="A27" s="16" t="s">
        <v>40</v>
      </c>
      <c r="B27" s="15" t="s">
        <v>41</v>
      </c>
      <c r="C27" s="15" t="s">
        <v>13</v>
      </c>
      <c r="D27" s="15" t="s">
        <v>42</v>
      </c>
      <c r="E27" s="15">
        <v>50</v>
      </c>
      <c r="F27" s="15"/>
      <c r="G27" s="15"/>
    </row>
    <row r="28" s="1" customFormat="1" ht="48" customHeight="1" spans="1:7">
      <c r="A28" s="16" t="s">
        <v>43</v>
      </c>
      <c r="B28" s="15" t="s">
        <v>44</v>
      </c>
      <c r="C28" s="15" t="s">
        <v>13</v>
      </c>
      <c r="D28" s="15" t="s">
        <v>45</v>
      </c>
      <c r="E28" s="15">
        <v>100</v>
      </c>
      <c r="F28" s="15"/>
      <c r="G28" s="15"/>
    </row>
    <row r="29" s="1" customFormat="1" ht="48" customHeight="1" spans="1:7">
      <c r="A29" s="16" t="s">
        <v>46</v>
      </c>
      <c r="B29" s="15" t="s">
        <v>47</v>
      </c>
      <c r="C29" s="15" t="s">
        <v>48</v>
      </c>
      <c r="D29" s="15" t="s">
        <v>49</v>
      </c>
      <c r="E29" s="15">
        <v>50</v>
      </c>
      <c r="F29" s="15"/>
      <c r="G29" s="15"/>
    </row>
    <row r="30" s="1" customFormat="1" ht="48" customHeight="1" spans="1:7">
      <c r="A30" s="16" t="s">
        <v>50</v>
      </c>
      <c r="B30" s="15" t="s">
        <v>51</v>
      </c>
      <c r="C30" s="15" t="s">
        <v>13</v>
      </c>
      <c r="D30" s="15" t="s">
        <v>52</v>
      </c>
      <c r="E30" s="15">
        <v>50</v>
      </c>
      <c r="F30" s="15"/>
      <c r="G30" s="15"/>
    </row>
    <row r="31" s="1" customFormat="1" ht="48" customHeight="1" spans="1:7">
      <c r="A31" s="16" t="s">
        <v>53</v>
      </c>
      <c r="B31" s="15" t="s">
        <v>54</v>
      </c>
      <c r="C31" s="15" t="s">
        <v>13</v>
      </c>
      <c r="D31" s="15" t="s">
        <v>55</v>
      </c>
      <c r="E31" s="15">
        <v>50</v>
      </c>
      <c r="F31" s="15"/>
      <c r="G31" s="15"/>
    </row>
    <row r="32" s="1" customFormat="1" ht="48" customHeight="1" spans="1:7">
      <c r="A32" s="16" t="s">
        <v>56</v>
      </c>
      <c r="B32" s="15" t="s">
        <v>57</v>
      </c>
      <c r="C32" s="15" t="s">
        <v>48</v>
      </c>
      <c r="D32" s="15" t="s">
        <v>58</v>
      </c>
      <c r="E32" s="15">
        <v>50</v>
      </c>
      <c r="F32" s="15"/>
      <c r="G32" s="15"/>
    </row>
    <row r="33" s="1" customFormat="1" ht="48" customHeight="1" spans="1:7">
      <c r="A33" s="16" t="s">
        <v>59</v>
      </c>
      <c r="B33" s="15" t="s">
        <v>38</v>
      </c>
      <c r="C33" s="15" t="s">
        <v>13</v>
      </c>
      <c r="D33" s="15" t="s">
        <v>60</v>
      </c>
      <c r="E33" s="15">
        <v>50</v>
      </c>
      <c r="F33" s="15"/>
      <c r="G33" s="15"/>
    </row>
    <row r="34" s="1" customFormat="1" ht="48" customHeight="1" spans="1:7">
      <c r="A34" s="16" t="s">
        <v>61</v>
      </c>
      <c r="B34" s="15" t="s">
        <v>62</v>
      </c>
      <c r="C34" s="15" t="s">
        <v>13</v>
      </c>
      <c r="D34" s="15" t="s">
        <v>63</v>
      </c>
      <c r="E34" s="15">
        <v>50</v>
      </c>
      <c r="F34" s="15"/>
      <c r="G34" s="15"/>
    </row>
    <row r="35" s="1" customFormat="1" ht="48" customHeight="1" spans="1:7">
      <c r="A35" s="16" t="s">
        <v>64</v>
      </c>
      <c r="B35" s="15" t="s">
        <v>65</v>
      </c>
      <c r="C35" s="15" t="s">
        <v>13</v>
      </c>
      <c r="D35" s="15" t="s">
        <v>66</v>
      </c>
      <c r="E35" s="15">
        <v>50</v>
      </c>
      <c r="F35" s="15"/>
      <c r="G35" s="15"/>
    </row>
    <row r="36" s="1" customFormat="1" ht="48" customHeight="1" spans="1:7">
      <c r="A36" s="16" t="s">
        <v>67</v>
      </c>
      <c r="B36" s="15" t="s">
        <v>68</v>
      </c>
      <c r="C36" s="15" t="s">
        <v>13</v>
      </c>
      <c r="D36" s="15" t="s">
        <v>69</v>
      </c>
      <c r="E36" s="15">
        <v>50</v>
      </c>
      <c r="F36" s="15"/>
      <c r="G36" s="15"/>
    </row>
    <row r="37" s="1" customFormat="1" ht="48" customHeight="1" spans="1:7">
      <c r="A37" s="16" t="s">
        <v>70</v>
      </c>
      <c r="B37" s="15" t="s">
        <v>32</v>
      </c>
      <c r="C37" s="15" t="s">
        <v>13</v>
      </c>
      <c r="D37" s="15" t="s">
        <v>71</v>
      </c>
      <c r="E37" s="15">
        <v>50</v>
      </c>
      <c r="F37" s="15"/>
      <c r="G37" s="15"/>
    </row>
    <row r="38" s="1" customFormat="1" ht="48" customHeight="1" spans="1:7">
      <c r="A38" s="16" t="s">
        <v>72</v>
      </c>
      <c r="B38" s="15" t="s">
        <v>73</v>
      </c>
      <c r="C38" s="15" t="s">
        <v>13</v>
      </c>
      <c r="D38" s="15" t="s">
        <v>74</v>
      </c>
      <c r="E38" s="15">
        <v>50</v>
      </c>
      <c r="F38" s="15"/>
      <c r="G38" s="15"/>
    </row>
    <row r="39" s="1" customFormat="1" ht="48" customHeight="1" spans="1:7">
      <c r="A39" s="16" t="s">
        <v>75</v>
      </c>
      <c r="B39" s="15" t="s">
        <v>76</v>
      </c>
      <c r="C39" s="15" t="s">
        <v>13</v>
      </c>
      <c r="D39" s="15" t="s">
        <v>77</v>
      </c>
      <c r="E39" s="15">
        <v>50</v>
      </c>
      <c r="F39" s="15"/>
      <c r="G39" s="15"/>
    </row>
    <row r="40" s="1" customFormat="1" ht="48" customHeight="1" spans="1:7">
      <c r="A40" s="12" t="s">
        <v>78</v>
      </c>
      <c r="B40" s="12"/>
      <c r="C40" s="12"/>
      <c r="D40" s="12"/>
      <c r="E40" s="15">
        <v>130</v>
      </c>
      <c r="F40" s="15"/>
      <c r="G40" s="15"/>
    </row>
    <row r="41" s="1" customFormat="1" ht="48" customHeight="1" spans="1:7">
      <c r="A41" s="15">
        <v>1</v>
      </c>
      <c r="B41" s="9" t="s">
        <v>79</v>
      </c>
      <c r="C41" s="15" t="s">
        <v>13</v>
      </c>
      <c r="D41" s="15" t="s">
        <v>80</v>
      </c>
      <c r="E41" s="9">
        <v>130</v>
      </c>
      <c r="F41" s="11"/>
      <c r="G41" s="11"/>
    </row>
    <row r="42" s="1" customFormat="1" ht="48" customHeight="1" spans="1:7">
      <c r="A42" s="12" t="s">
        <v>81</v>
      </c>
      <c r="B42" s="12"/>
      <c r="C42" s="12"/>
      <c r="D42" s="12"/>
      <c r="E42" s="9">
        <f>SUM(E43)</f>
        <v>3000</v>
      </c>
      <c r="F42" s="9">
        <f>SUM(F43)</f>
        <v>3000</v>
      </c>
      <c r="G42" s="11"/>
    </row>
    <row r="43" s="1" customFormat="1" ht="48" customHeight="1" spans="1:7">
      <c r="A43" s="13">
        <v>1</v>
      </c>
      <c r="B43" s="13" t="s">
        <v>13</v>
      </c>
      <c r="C43" s="13" t="s">
        <v>13</v>
      </c>
      <c r="D43" s="13" t="s">
        <v>82</v>
      </c>
      <c r="E43" s="13">
        <v>3000</v>
      </c>
      <c r="F43" s="13">
        <v>3000</v>
      </c>
      <c r="G43" s="13"/>
    </row>
    <row r="44" s="1" customFormat="1" ht="48" customHeight="1" spans="1:7">
      <c r="A44" s="12" t="s">
        <v>83</v>
      </c>
      <c r="B44" s="12"/>
      <c r="C44" s="12"/>
      <c r="D44" s="12"/>
      <c r="E44" s="13">
        <f>SUM(E45:E49)</f>
        <v>1616.56</v>
      </c>
      <c r="F44" s="13"/>
      <c r="G44" s="13"/>
    </row>
    <row r="45" s="1" customFormat="1" ht="48" customHeight="1" spans="1:7">
      <c r="A45" s="13">
        <v>1</v>
      </c>
      <c r="B45" s="13" t="s">
        <v>73</v>
      </c>
      <c r="C45" s="13" t="s">
        <v>84</v>
      </c>
      <c r="D45" s="13" t="s">
        <v>85</v>
      </c>
      <c r="E45" s="13">
        <v>182.56</v>
      </c>
      <c r="F45" s="13"/>
      <c r="G45" s="13"/>
    </row>
    <row r="46" s="1" customFormat="1" ht="48" customHeight="1" spans="1:7">
      <c r="A46" s="13">
        <v>2</v>
      </c>
      <c r="B46" s="13" t="s">
        <v>38</v>
      </c>
      <c r="C46" s="13" t="s">
        <v>84</v>
      </c>
      <c r="D46" s="13" t="s">
        <v>86</v>
      </c>
      <c r="E46" s="13">
        <v>60</v>
      </c>
      <c r="F46" s="13"/>
      <c r="G46" s="13"/>
    </row>
    <row r="47" s="1" customFormat="1" ht="48" customHeight="1" spans="1:7">
      <c r="A47" s="13">
        <v>3</v>
      </c>
      <c r="B47" s="13" t="s">
        <v>73</v>
      </c>
      <c r="C47" s="13" t="s">
        <v>84</v>
      </c>
      <c r="D47" s="13" t="s">
        <v>87</v>
      </c>
      <c r="E47" s="13">
        <v>69</v>
      </c>
      <c r="F47" s="13"/>
      <c r="G47" s="13"/>
    </row>
    <row r="48" s="1" customFormat="1" ht="48" customHeight="1" spans="1:7">
      <c r="A48" s="13">
        <v>4</v>
      </c>
      <c r="B48" s="13" t="s">
        <v>48</v>
      </c>
      <c r="C48" s="13" t="s">
        <v>48</v>
      </c>
      <c r="D48" s="13" t="s">
        <v>88</v>
      </c>
      <c r="E48" s="13">
        <v>1250</v>
      </c>
      <c r="F48" s="15"/>
      <c r="G48" s="15"/>
    </row>
    <row r="49" s="1" customFormat="1" ht="46.5" customHeight="1" spans="1:7">
      <c r="A49" s="13">
        <v>5</v>
      </c>
      <c r="B49" s="15" t="s">
        <v>57</v>
      </c>
      <c r="C49" s="15" t="s">
        <v>89</v>
      </c>
      <c r="D49" s="15" t="s">
        <v>90</v>
      </c>
      <c r="E49" s="15">
        <v>55</v>
      </c>
      <c r="F49" s="15"/>
      <c r="G49" s="15"/>
    </row>
    <row r="50" s="1" customFormat="1" ht="48" customHeight="1" spans="1:7">
      <c r="A50" s="17" t="s">
        <v>91</v>
      </c>
      <c r="B50" s="18"/>
      <c r="C50" s="18"/>
      <c r="D50" s="19"/>
      <c r="E50" s="9">
        <f>E51+E55+E57</f>
        <v>6481.76</v>
      </c>
      <c r="F50" s="9">
        <v>3764.76</v>
      </c>
      <c r="G50" s="11"/>
    </row>
    <row r="51" s="1" customFormat="1" ht="39" customHeight="1" spans="1:7">
      <c r="A51" s="12" t="s">
        <v>92</v>
      </c>
      <c r="B51" s="12"/>
      <c r="C51" s="12"/>
      <c r="D51" s="12"/>
      <c r="E51" s="9">
        <f>SUM(E52:E54)</f>
        <v>5860</v>
      </c>
      <c r="F51" s="9">
        <v>3590</v>
      </c>
      <c r="G51" s="11"/>
    </row>
    <row r="52" s="1" customFormat="1" ht="48" customHeight="1" spans="1:7">
      <c r="A52" s="15">
        <v>1</v>
      </c>
      <c r="B52" s="15" t="s">
        <v>28</v>
      </c>
      <c r="C52" s="15" t="s">
        <v>28</v>
      </c>
      <c r="D52" s="15" t="s">
        <v>93</v>
      </c>
      <c r="E52" s="15">
        <v>760</v>
      </c>
      <c r="F52" s="15"/>
      <c r="G52" s="15"/>
    </row>
    <row r="53" s="1" customFormat="1" ht="48" customHeight="1" spans="1:7">
      <c r="A53" s="15">
        <v>2</v>
      </c>
      <c r="B53" s="15" t="s">
        <v>94</v>
      </c>
      <c r="C53" s="15" t="s">
        <v>94</v>
      </c>
      <c r="D53" s="15" t="s">
        <v>95</v>
      </c>
      <c r="E53" s="15">
        <v>3300</v>
      </c>
      <c r="F53" s="15">
        <v>3300</v>
      </c>
      <c r="G53" s="15"/>
    </row>
    <row r="54" s="1" customFormat="1" ht="48" customHeight="1" spans="1:7">
      <c r="A54" s="15">
        <v>3</v>
      </c>
      <c r="B54" s="15" t="s">
        <v>96</v>
      </c>
      <c r="C54" s="15" t="s">
        <v>96</v>
      </c>
      <c r="D54" s="15" t="s">
        <v>97</v>
      </c>
      <c r="E54" s="15">
        <v>1800</v>
      </c>
      <c r="F54" s="15">
        <v>290</v>
      </c>
      <c r="G54" s="15"/>
    </row>
    <row r="55" s="1" customFormat="1" ht="40.5" customHeight="1" spans="1:7">
      <c r="A55" s="12" t="s">
        <v>98</v>
      </c>
      <c r="B55" s="12"/>
      <c r="C55" s="12"/>
      <c r="D55" s="12"/>
      <c r="E55" s="15">
        <f>SUM(E56:E56)</f>
        <v>447</v>
      </c>
      <c r="F55" s="15"/>
      <c r="G55" s="15"/>
    </row>
    <row r="56" s="1" customFormat="1" ht="48" customHeight="1" spans="1:7">
      <c r="A56" s="20">
        <v>1</v>
      </c>
      <c r="B56" s="20" t="s">
        <v>89</v>
      </c>
      <c r="C56" s="20" t="s">
        <v>89</v>
      </c>
      <c r="D56" s="20" t="s">
        <v>99</v>
      </c>
      <c r="E56" s="13">
        <v>447</v>
      </c>
      <c r="F56" s="15"/>
      <c r="G56" s="15"/>
    </row>
    <row r="57" s="1" customFormat="1" ht="39" customHeight="1" spans="1:7">
      <c r="A57" s="12" t="s">
        <v>100</v>
      </c>
      <c r="B57" s="12"/>
      <c r="C57" s="12"/>
      <c r="D57" s="12"/>
      <c r="E57" s="21">
        <f>SUM(E58:E59)</f>
        <v>174.76</v>
      </c>
      <c r="F57" s="21">
        <v>174.76</v>
      </c>
      <c r="G57" s="22"/>
    </row>
    <row r="58" s="1" customFormat="1" ht="48" customHeight="1" spans="1:7">
      <c r="A58" s="15">
        <v>1</v>
      </c>
      <c r="B58" s="15" t="s">
        <v>101</v>
      </c>
      <c r="C58" s="15" t="s">
        <v>101</v>
      </c>
      <c r="D58" s="20" t="s">
        <v>102</v>
      </c>
      <c r="E58" s="15">
        <v>170</v>
      </c>
      <c r="F58" s="15">
        <v>170</v>
      </c>
      <c r="G58" s="15"/>
    </row>
    <row r="59" s="1" customFormat="1" ht="48" customHeight="1" spans="1:7">
      <c r="A59" s="15">
        <v>2</v>
      </c>
      <c r="B59" s="15" t="s">
        <v>103</v>
      </c>
      <c r="C59" s="15" t="s">
        <v>103</v>
      </c>
      <c r="D59" s="23" t="s">
        <v>104</v>
      </c>
      <c r="E59" s="15">
        <v>4.76</v>
      </c>
      <c r="F59" s="15">
        <v>4.76</v>
      </c>
      <c r="G59" s="22"/>
    </row>
  </sheetData>
  <autoFilter xmlns:etc="http://www.wps.cn/officeDocument/2017/etCustomData" ref="A3:G59" etc:filterBottomFollowUsedRange="0">
    <extLst/>
  </autoFilter>
  <mergeCells count="17">
    <mergeCell ref="A1:B1"/>
    <mergeCell ref="A2:G2"/>
    <mergeCell ref="A4:D4"/>
    <mergeCell ref="A5:D5"/>
    <mergeCell ref="A6:D6"/>
    <mergeCell ref="A7:D7"/>
    <mergeCell ref="A14:D14"/>
    <mergeCell ref="A20:D20"/>
    <mergeCell ref="A23:D23"/>
    <mergeCell ref="A25:D25"/>
    <mergeCell ref="A40:D40"/>
    <mergeCell ref="A42:D42"/>
    <mergeCell ref="A44:D44"/>
    <mergeCell ref="A50:D50"/>
    <mergeCell ref="A51:D51"/>
    <mergeCell ref="A55:D55"/>
    <mergeCell ref="A57:D57"/>
  </mergeCells>
  <pageMargins left="0.708661417322835" right="0.708661417322835" top="0.748031496062992" bottom="0.748031496062992" header="0.31496062992126" footer="0.31496062992126"/>
  <pageSetup paperSize="9" scale="9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WPS_1551097789</cp:lastModifiedBy>
  <dcterms:created xsi:type="dcterms:W3CDTF">2015-06-05T18:19:00Z</dcterms:created>
  <cp:lastPrinted>2024-03-21T10:07:00Z</cp:lastPrinted>
  <dcterms:modified xsi:type="dcterms:W3CDTF">2024-10-08T03:50:39Z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834AD32CFC904773B729F829224464B3_12</vt:lpwstr>
  </property>
  <property fmtid="{D5CDD505-2E9C-101B-9397-08002B2CF9AE}" pid="3" name="KSOProductBuildVer">
    <vt:lpwstr>2052-12.1.0.18276</vt:lpwstr>
  </property>
</Properties>
</file>