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<sst xmlns="http://schemas.openxmlformats.org/spreadsheetml/2006/main" count="1022" uniqueCount="437">
  <si>
    <t>武陟县2024年粮油规模种植主体单产提升项目实施主体奖补名单</t>
  </si>
  <si>
    <t>序号</t>
  </si>
  <si>
    <t>乡镇</t>
  </si>
  <si>
    <t>村别</t>
  </si>
  <si>
    <t>经营主体名称/种植大户姓名</t>
  </si>
  <si>
    <t>法人姓名</t>
  </si>
  <si>
    <t>玉米品种</t>
  </si>
  <si>
    <t>面积（亩）</t>
  </si>
  <si>
    <t>85折单产（公斤）</t>
  </si>
  <si>
    <t>竞赛奖金标准（元/亩）</t>
  </si>
  <si>
    <t>竞赛奖补金额（元）</t>
  </si>
  <si>
    <t>滴灌补助标准（元/亩）</t>
  </si>
  <si>
    <t>滴灌补助金额（元）</t>
  </si>
  <si>
    <t>应补助总金额(元）</t>
  </si>
  <si>
    <t>实际发放补助金额（元）</t>
  </si>
  <si>
    <t>詹店</t>
  </si>
  <si>
    <t>何营西</t>
  </si>
  <si>
    <t>武陟县富地农业家庭农场</t>
  </si>
  <si>
    <t>何禄坤</t>
  </si>
  <si>
    <t>盈丰938 （77亩）  
庆鸿018（12亩）</t>
  </si>
  <si>
    <t>李  庄</t>
  </si>
  <si>
    <t>武陟县鑫垚种植专业合作社</t>
  </si>
  <si>
    <t>何超</t>
  </si>
  <si>
    <t>豫丰10</t>
  </si>
  <si>
    <t>王菜园</t>
  </si>
  <si>
    <t>马二春</t>
  </si>
  <si>
    <t>黄金粮MY73</t>
  </si>
  <si>
    <t>赵新文</t>
  </si>
  <si>
    <t>沃单901</t>
  </si>
  <si>
    <t>郎帽森</t>
  </si>
  <si>
    <t>庆鸿018</t>
  </si>
  <si>
    <t>魏庄</t>
  </si>
  <si>
    <t>武陟县全林种植家庭农场</t>
  </si>
  <si>
    <t>魏全林</t>
  </si>
  <si>
    <t>良玉99</t>
  </si>
  <si>
    <t>王庄</t>
  </si>
  <si>
    <t>李小兴</t>
  </si>
  <si>
    <t>豫禾196</t>
  </si>
  <si>
    <t>老田庵</t>
  </si>
  <si>
    <t>刘洋</t>
  </si>
  <si>
    <t>小许庄</t>
  </si>
  <si>
    <t>武陟县惠利农业专业合作社</t>
  </si>
  <si>
    <t>李殿锋</t>
  </si>
  <si>
    <t>盈丰938</t>
  </si>
  <si>
    <t>小董</t>
  </si>
  <si>
    <t>小董村</t>
  </si>
  <si>
    <t>武陟县佳音盛歌家庭农场</t>
  </si>
  <si>
    <t>张淑杰</t>
  </si>
  <si>
    <t>安玉308</t>
  </si>
  <si>
    <t>武陟县友彬家庭农场</t>
  </si>
  <si>
    <t>孙全富</t>
  </si>
  <si>
    <t>贾村</t>
  </si>
  <si>
    <t>武陟县富路种植专业合作社</t>
  </si>
  <si>
    <t>吴明路</t>
  </si>
  <si>
    <t>MY73</t>
  </si>
  <si>
    <t>北耿村</t>
  </si>
  <si>
    <t>武陟小董金源农机专业合作社</t>
  </si>
  <si>
    <t>柴金平</t>
  </si>
  <si>
    <t>隆创310</t>
  </si>
  <si>
    <t>楼下村</t>
  </si>
  <si>
    <t>武陟县武楼种植专业合作社</t>
  </si>
  <si>
    <t>贾汉征</t>
  </si>
  <si>
    <t>北科15</t>
  </si>
  <si>
    <t>北王村</t>
  </si>
  <si>
    <t>武陟县禾秀种植专业合作社</t>
  </si>
  <si>
    <t>侯成龙</t>
  </si>
  <si>
    <t>mc812</t>
  </si>
  <si>
    <t>南耿村</t>
  </si>
  <si>
    <t>武陟县双木种植专业合作社</t>
  </si>
  <si>
    <t>郭艳丽</t>
  </si>
  <si>
    <t>中科608</t>
  </si>
  <si>
    <t>南官庄</t>
  </si>
  <si>
    <t>武陟金泉裕种植专业合作社</t>
  </si>
  <si>
    <t>邢金辉</t>
  </si>
  <si>
    <t>迪卡653</t>
  </si>
  <si>
    <t>武陟县瑶欣家庭农场</t>
  </si>
  <si>
    <t>张耀辉</t>
  </si>
  <si>
    <t>沃玉3号</t>
  </si>
  <si>
    <t>谢旗营</t>
  </si>
  <si>
    <t>谢旗营村</t>
  </si>
  <si>
    <t>孟斌斌</t>
  </si>
  <si>
    <t>裕丰303</t>
  </si>
  <si>
    <t>农大683</t>
  </si>
  <si>
    <t>孟宜</t>
  </si>
  <si>
    <t>永乐888</t>
  </si>
  <si>
    <t>庙小段村</t>
  </si>
  <si>
    <t>武陟县李斌斌家庭农场</t>
  </si>
  <si>
    <t>李星</t>
  </si>
  <si>
    <t>黄金粮my73</t>
  </si>
  <si>
    <t>王道村</t>
  </si>
  <si>
    <t>刘小辉</t>
  </si>
  <si>
    <t>后高村</t>
  </si>
  <si>
    <t>杨保军</t>
  </si>
  <si>
    <t>陈传永</t>
  </si>
  <si>
    <t>陈小段</t>
  </si>
  <si>
    <t>马学利</t>
  </si>
  <si>
    <t>匠育101</t>
  </si>
  <si>
    <t>扈庄</t>
  </si>
  <si>
    <t>小寨村</t>
  </si>
  <si>
    <t>闫平利</t>
  </si>
  <si>
    <t>李功化</t>
  </si>
  <si>
    <t>北大段村</t>
  </si>
  <si>
    <t>王国祥</t>
  </si>
  <si>
    <t>华西812</t>
  </si>
  <si>
    <t>杨村</t>
  </si>
  <si>
    <t>武陟县文隆专业种植合作社</t>
  </si>
  <si>
    <t>徐增文</t>
  </si>
  <si>
    <t>机玉217</t>
  </si>
  <si>
    <t>西陶</t>
  </si>
  <si>
    <t>西陶村</t>
  </si>
  <si>
    <t>武陟县铭豪种植专业合作社</t>
  </si>
  <si>
    <t>柳武干</t>
  </si>
  <si>
    <t>新单58</t>
  </si>
  <si>
    <t>武陟县梦欣轩家庭农场</t>
  </si>
  <si>
    <t>史旭飞</t>
  </si>
  <si>
    <t>武陟县园晓家庭农场</t>
  </si>
  <si>
    <t>武国利</t>
  </si>
  <si>
    <t>中东陶</t>
  </si>
  <si>
    <t>武陟县令占种植农民
专业合作社</t>
  </si>
  <si>
    <t>高得才</t>
  </si>
  <si>
    <t>裕丰909</t>
  </si>
  <si>
    <t>张武村</t>
  </si>
  <si>
    <t>武陟县静婉种植家庭农场</t>
  </si>
  <si>
    <t>宋小枝</t>
  </si>
  <si>
    <t>中垦玉669</t>
  </si>
  <si>
    <t>北阳村</t>
  </si>
  <si>
    <t>武陟县麦英种植家庭农场</t>
  </si>
  <si>
    <t>翟五金</t>
  </si>
  <si>
    <t>东单1331</t>
  </si>
  <si>
    <t>古城村</t>
  </si>
  <si>
    <t>武陟县群主农业专业合作社</t>
  </si>
  <si>
    <t>田华卫</t>
  </si>
  <si>
    <t>黄金粮MY73、东单1331混播</t>
  </si>
  <si>
    <t>武陟县田地种植家庭农场</t>
  </si>
  <si>
    <t>田地</t>
  </si>
  <si>
    <t>黄金粮</t>
  </si>
  <si>
    <t>武陟县建智种植家庭农场</t>
  </si>
  <si>
    <t>褚建智</t>
  </si>
  <si>
    <t>陶村</t>
  </si>
  <si>
    <t>武陟县金富种植家庭农场</t>
  </si>
  <si>
    <t>陶金富</t>
  </si>
  <si>
    <t>京科627</t>
  </si>
  <si>
    <t>赵金柱</t>
  </si>
  <si>
    <t>北东陶</t>
  </si>
  <si>
    <t>武陟县琳杰种植专业合作社</t>
  </si>
  <si>
    <t>王亚琳</t>
  </si>
  <si>
    <t>农大372</t>
  </si>
  <si>
    <t>武陟县许春种植专业合作社</t>
  </si>
  <si>
    <t>许春枝</t>
  </si>
  <si>
    <t>登海1658</t>
  </si>
  <si>
    <t>武陟县合安兴种植农民专业合作社</t>
  </si>
  <si>
    <t>王卫明</t>
  </si>
  <si>
    <t>西白水</t>
  </si>
  <si>
    <t>武陟县胖胖种植家庭农场</t>
  </si>
  <si>
    <t>韦国利</t>
  </si>
  <si>
    <t>周家庄</t>
  </si>
  <si>
    <t>武陟县全战家庭农场</t>
  </si>
  <si>
    <t>宋全战</t>
  </si>
  <si>
    <t>NK815</t>
  </si>
  <si>
    <t>古樊村</t>
  </si>
  <si>
    <t>武陟县仁宇种植家庭农场</t>
  </si>
  <si>
    <t>郭胜利</t>
  </si>
  <si>
    <t>武陟县战全种植专业合作社</t>
  </si>
  <si>
    <t>刘战全</t>
  </si>
  <si>
    <t>登海605</t>
  </si>
  <si>
    <t>交斜铺</t>
  </si>
  <si>
    <t>武陟县迎旺种植家庭农场</t>
  </si>
  <si>
    <t>王迎旺</t>
  </si>
  <si>
    <t>石荆</t>
  </si>
  <si>
    <t>晶鑫种植专业合作社</t>
  </si>
  <si>
    <t>郭小安</t>
  </si>
  <si>
    <t>秋乐368、中研玉416面积大</t>
  </si>
  <si>
    <t>武陟县虎旺种植专业合作社</t>
  </si>
  <si>
    <t>温虎旺</t>
  </si>
  <si>
    <t>中金玉2513</t>
  </si>
  <si>
    <t>三阳</t>
  </si>
  <si>
    <t>留后村</t>
  </si>
  <si>
    <t>北樊村</t>
  </si>
  <si>
    <t>塚头村</t>
  </si>
  <si>
    <t>武陟县华博种植专业合作社</t>
  </si>
  <si>
    <t>何红霞</t>
  </si>
  <si>
    <t>三阳村</t>
  </si>
  <si>
    <t>武陟县王罗种植专业合作社</t>
  </si>
  <si>
    <t>王海罗</t>
  </si>
  <si>
    <t>西尚村</t>
  </si>
  <si>
    <t>焦作市马村区禾兴农业农民专业合作社</t>
  </si>
  <si>
    <t>宋娜</t>
  </si>
  <si>
    <r>
      <rPr>
        <sz val="11"/>
        <color theme="1"/>
        <rFont val="宋体"/>
        <charset val="134"/>
      </rPr>
      <t>良玉</t>
    </r>
    <r>
      <rPr>
        <sz val="11"/>
        <color theme="1"/>
        <rFont val="Times New Roman"/>
        <charset val="134"/>
      </rPr>
      <t>99</t>
    </r>
  </si>
  <si>
    <t>大樊村</t>
  </si>
  <si>
    <t>武陟县安农种植专业合作社</t>
  </si>
  <si>
    <t>赵艳军</t>
  </si>
  <si>
    <t>MC121</t>
  </si>
  <si>
    <t>东尚村</t>
  </si>
  <si>
    <t>武陟县红光农机专业合作社</t>
  </si>
  <si>
    <t>赵冬良</t>
  </si>
  <si>
    <r>
      <rPr>
        <sz val="11"/>
        <color theme="1"/>
        <rFont val="宋体"/>
        <charset val="134"/>
      </rPr>
      <t>东单</t>
    </r>
    <r>
      <rPr>
        <sz val="11"/>
        <color theme="1"/>
        <rFont val="Times New Roman"/>
        <charset val="134"/>
      </rPr>
      <t>1331</t>
    </r>
  </si>
  <si>
    <t>嘉应观</t>
  </si>
  <si>
    <t>二铺营村</t>
  </si>
  <si>
    <t>武陟县国联农机专业合作社</t>
  </si>
  <si>
    <t>张国联</t>
  </si>
  <si>
    <t>武陟县八月农业家庭农场</t>
  </si>
  <si>
    <t>韩银凤</t>
  </si>
  <si>
    <t>武陟县农帮手种植
专业合作社</t>
  </si>
  <si>
    <t>王长明</t>
  </si>
  <si>
    <t>机玉7号</t>
  </si>
  <si>
    <t>武陟县云种种植家庭农场</t>
  </si>
  <si>
    <t>梅小永</t>
  </si>
  <si>
    <t>武陟县粮心家庭农场</t>
  </si>
  <si>
    <t>王小五</t>
  </si>
  <si>
    <t>德单5号</t>
  </si>
  <si>
    <t>金乾坤</t>
  </si>
  <si>
    <t>粤单66</t>
  </si>
  <si>
    <t>刘村</t>
  </si>
  <si>
    <t>武陟县友好种植专业合作社</t>
  </si>
  <si>
    <t>王延民</t>
  </si>
  <si>
    <t>京科812、宝景186混播</t>
  </si>
  <si>
    <t>武陟县润通家庭农场</t>
  </si>
  <si>
    <t>秦海斌</t>
  </si>
  <si>
    <t>东单509</t>
  </si>
  <si>
    <t>御坝村</t>
  </si>
  <si>
    <t>武陟县红彤彤种植家庭农场</t>
  </si>
  <si>
    <t>刘云周</t>
  </si>
  <si>
    <t>迪卡653、裕丰303混播</t>
  </si>
  <si>
    <t>东营村</t>
  </si>
  <si>
    <t>武陟县丰华家庭农场</t>
  </si>
  <si>
    <t>徐银生</t>
  </si>
  <si>
    <t>宝景186</t>
  </si>
  <si>
    <t>武陟县国芳家庭农场</t>
  </si>
  <si>
    <t>徐国芳</t>
  </si>
  <si>
    <t>武陟县佳诚家庭农场</t>
  </si>
  <si>
    <t>荆国伟</t>
  </si>
  <si>
    <t>武陟县金色阳光种植
专业合作社</t>
  </si>
  <si>
    <t>荆法印</t>
  </si>
  <si>
    <t>西五村</t>
  </si>
  <si>
    <t>刘道勤</t>
  </si>
  <si>
    <t>鲁星702、盈丰938混播</t>
  </si>
  <si>
    <t>圪垱店</t>
  </si>
  <si>
    <t>赵丙银</t>
  </si>
  <si>
    <t>京科999、秋乐368混播</t>
  </si>
  <si>
    <t>杨金贵</t>
  </si>
  <si>
    <t>My73</t>
  </si>
  <si>
    <t>张海军</t>
  </si>
  <si>
    <t>康农玉8009</t>
  </si>
  <si>
    <t>思牧家庭农场</t>
  </si>
  <si>
    <t>李森森</t>
  </si>
  <si>
    <t>京科999</t>
  </si>
  <si>
    <t>李美玲</t>
  </si>
  <si>
    <t>赵小成</t>
  </si>
  <si>
    <t>武陟县众达养殖专业合作社</t>
  </si>
  <si>
    <t>李玉洁</t>
  </si>
  <si>
    <t>大虹桥</t>
  </si>
  <si>
    <t>东刘村</t>
  </si>
  <si>
    <t>刘同旺</t>
  </si>
  <si>
    <t>寺王庄</t>
  </si>
  <si>
    <t>焦作金泽生态农业专业合作社</t>
  </si>
  <si>
    <t>李成德</t>
  </si>
  <si>
    <t>宋二红</t>
  </si>
  <si>
    <t>东温村</t>
  </si>
  <si>
    <t>武陟县帆梦种植家庭农场</t>
  </si>
  <si>
    <t>牛宁宁</t>
  </si>
  <si>
    <t>北青610</t>
  </si>
  <si>
    <t>大高山</t>
  </si>
  <si>
    <t>武陟县元强种植专业合作社</t>
  </si>
  <si>
    <t>郑国强</t>
  </si>
  <si>
    <t>德弘999</t>
  </si>
  <si>
    <t>官庄村</t>
  </si>
  <si>
    <t>武陟县悦丰种植家庭农场</t>
  </si>
  <si>
    <t>胡三虎</t>
  </si>
  <si>
    <t>老城村</t>
  </si>
  <si>
    <t>武陟县坤萌种植家庭农场</t>
  </si>
  <si>
    <t>高清亮</t>
  </si>
  <si>
    <t>正弘689</t>
  </si>
  <si>
    <t>南关</t>
  </si>
  <si>
    <t>武陟县强强种植家庭农场</t>
  </si>
  <si>
    <t>邢财旺</t>
  </si>
  <si>
    <t>邢强强</t>
  </si>
  <si>
    <t>西司徒</t>
  </si>
  <si>
    <t>武陟县融园种植专业合作社</t>
  </si>
  <si>
    <t>吴应梅</t>
  </si>
  <si>
    <t>韩原村</t>
  </si>
  <si>
    <t>武陟县超前家庭农场</t>
  </si>
  <si>
    <t>陈小超</t>
  </si>
  <si>
    <t>张金花</t>
  </si>
  <si>
    <t>先玉1466</t>
  </si>
  <si>
    <t>八里岗</t>
  </si>
  <si>
    <t>赵小胜</t>
  </si>
  <si>
    <t>赵焕臣</t>
  </si>
  <si>
    <t>丰乐520</t>
  </si>
  <si>
    <t>赵小付</t>
  </si>
  <si>
    <t>东张村</t>
  </si>
  <si>
    <t>武陟县仨中养殖专业合作社</t>
  </si>
  <si>
    <t>孟保中</t>
  </si>
  <si>
    <t>武陟县谷满仓种养殖家庭农场</t>
  </si>
  <si>
    <t>王巧云</t>
  </si>
  <si>
    <t>孟建民</t>
  </si>
  <si>
    <t>江岗村</t>
  </si>
  <si>
    <t>武陟县利芳谷物种植家庭农场</t>
  </si>
  <si>
    <t>李利芳</t>
  </si>
  <si>
    <t>大封</t>
  </si>
  <si>
    <t>大封村</t>
  </si>
  <si>
    <t>武陟县苗涛种植家庭农场</t>
  </si>
  <si>
    <t>苗纪涛</t>
  </si>
  <si>
    <t>秋乐368</t>
  </si>
  <si>
    <t>南催庄</t>
  </si>
  <si>
    <t>武陟县力强家庭农场</t>
  </si>
  <si>
    <t>郭利霞</t>
  </si>
  <si>
    <t>保安庄</t>
  </si>
  <si>
    <t>武陟县忠佳中药材家庭农场</t>
  </si>
  <si>
    <t>王永忠</t>
  </si>
  <si>
    <t>农大768</t>
  </si>
  <si>
    <t>孟门</t>
  </si>
  <si>
    <t>武陟县三信家庭农场</t>
  </si>
  <si>
    <t>范小三</t>
  </si>
  <si>
    <t>武陟县鑫升种植家庭农场</t>
  </si>
  <si>
    <t>郝火心</t>
  </si>
  <si>
    <t>联创839</t>
  </si>
  <si>
    <t>赵庄</t>
  </si>
  <si>
    <t>靳电朝</t>
  </si>
  <si>
    <t>郑单958</t>
  </si>
  <si>
    <t>席洪亮</t>
  </si>
  <si>
    <t>大司马</t>
  </si>
  <si>
    <t>武陟县景耕种植家庭农场</t>
  </si>
  <si>
    <t>丁彬彬</t>
  </si>
  <si>
    <t>武陟县刘东种植专业合作社</t>
  </si>
  <si>
    <t>刘小东</t>
  </si>
  <si>
    <t>金子弹1号</t>
  </si>
  <si>
    <t>武陟县建利种植家庭农场</t>
  </si>
  <si>
    <t>李建利</t>
  </si>
  <si>
    <t>驾部四</t>
  </si>
  <si>
    <t>武陟县胜发种植专业合作社</t>
  </si>
  <si>
    <t>李战胜</t>
  </si>
  <si>
    <t>MY73面积大、联创839、808</t>
  </si>
  <si>
    <t>张发展</t>
  </si>
  <si>
    <t>立原296</t>
  </si>
  <si>
    <t>武陟县通保种植合</t>
  </si>
  <si>
    <t>张二宾</t>
  </si>
  <si>
    <t>沃玉901</t>
  </si>
  <si>
    <t>前孔村</t>
  </si>
  <si>
    <t>武陟县耀辉农机专业合作社</t>
  </si>
  <si>
    <t>韩好杰</t>
  </si>
  <si>
    <t>大屯</t>
  </si>
  <si>
    <t>武陟县足义种植家庭农场</t>
  </si>
  <si>
    <t>李菊义</t>
  </si>
  <si>
    <t>武陟县胜超家庭农场</t>
  </si>
  <si>
    <t>孙非霏</t>
  </si>
  <si>
    <t>驾部三</t>
  </si>
  <si>
    <t>李小四</t>
  </si>
  <si>
    <t>乔庙</t>
  </si>
  <si>
    <t>黄村</t>
  </si>
  <si>
    <t>黄村股份经济合作社</t>
  </si>
  <si>
    <t>张家恒</t>
  </si>
  <si>
    <t>郑单5179（770亩）/匠育101（120.1亩）</t>
  </si>
  <si>
    <t>286122（注：每个经营主体补助资金不超过30万元，扣除物化补助折合资金13878元实际发放286122元。）</t>
  </si>
  <si>
    <t>中科玉505</t>
  </si>
  <si>
    <t>LN16</t>
  </si>
  <si>
    <t>郑单5179</t>
  </si>
  <si>
    <t>杜村</t>
  </si>
  <si>
    <t>杜村股份经济合作社</t>
  </si>
  <si>
    <t>杜福安</t>
  </si>
  <si>
    <t>豫单898</t>
  </si>
  <si>
    <t>冯丈（农场）</t>
  </si>
  <si>
    <t>飨麦源农业专业合作社</t>
  </si>
  <si>
    <t>孙小涛</t>
  </si>
  <si>
    <t>豫单188</t>
  </si>
  <si>
    <t>冯丈</t>
  </si>
  <si>
    <t>冯丈村股份经济合作社</t>
  </si>
  <si>
    <t>薛东涛</t>
  </si>
  <si>
    <t>京科938</t>
  </si>
  <si>
    <t>马宣寨（菡香）</t>
  </si>
  <si>
    <t>河南菡香生态专业合作社</t>
  </si>
  <si>
    <t>任小能</t>
  </si>
  <si>
    <t>鲁星702</t>
  </si>
  <si>
    <t>马宣寨</t>
  </si>
  <si>
    <t>武陟县亿润种植专业合作社</t>
  </si>
  <si>
    <t>王秋生</t>
  </si>
  <si>
    <t>原玉432</t>
  </si>
  <si>
    <t>北郭</t>
  </si>
  <si>
    <t>岳马蓬</t>
  </si>
  <si>
    <t>武陟县保红农业专业合作社</t>
  </si>
  <si>
    <t>岳保红</t>
  </si>
  <si>
    <t>益庄</t>
  </si>
  <si>
    <t>王海胜</t>
  </si>
  <si>
    <t>下庄</t>
  </si>
  <si>
    <t>李菊梅</t>
  </si>
  <si>
    <t>雒文胜</t>
  </si>
  <si>
    <t>雒全战</t>
  </si>
  <si>
    <t>解封</t>
  </si>
  <si>
    <t>贾剑峰</t>
  </si>
  <si>
    <t>吉玉霞</t>
  </si>
  <si>
    <t>贾银旦</t>
  </si>
  <si>
    <t>李泽军</t>
  </si>
  <si>
    <t>硕丰18</t>
  </si>
  <si>
    <t>涧沟</t>
  </si>
  <si>
    <t>武陟县耀泰种植专业合作社</t>
  </si>
  <si>
    <t>赵素清</t>
  </si>
  <si>
    <t>方陵</t>
  </si>
  <si>
    <t>王小功</t>
  </si>
  <si>
    <t>美达108</t>
  </si>
  <si>
    <t>东草亭</t>
  </si>
  <si>
    <t>聂永星</t>
  </si>
  <si>
    <t>富兴698</t>
  </si>
  <si>
    <t>东安</t>
  </si>
  <si>
    <t>吴云雷</t>
  </si>
  <si>
    <t>田海涛</t>
  </si>
  <si>
    <t>李学智</t>
  </si>
  <si>
    <t>城子</t>
  </si>
  <si>
    <t>朱改明</t>
  </si>
  <si>
    <t>蔡庄</t>
  </si>
  <si>
    <t>武陟县莎莎种植农场</t>
  </si>
  <si>
    <t>郝秋莎</t>
  </si>
  <si>
    <t>北西</t>
  </si>
  <si>
    <t>王保生</t>
  </si>
  <si>
    <t>李春江</t>
  </si>
  <si>
    <t>春秋795</t>
  </si>
  <si>
    <t>龙泉</t>
  </si>
  <si>
    <t>南贾</t>
  </si>
  <si>
    <t>陈兴来种植大户</t>
  </si>
  <si>
    <t>陈兴来</t>
  </si>
  <si>
    <t>刘云飞种植大户</t>
  </si>
  <si>
    <t>刘云飞</t>
  </si>
  <si>
    <t>冯法松种植大户</t>
  </si>
  <si>
    <t>冯法松</t>
  </si>
  <si>
    <t>冯占国种植大户</t>
  </si>
  <si>
    <t>冯占国</t>
  </si>
  <si>
    <t>武陟县刘永家庭种植农场</t>
  </si>
  <si>
    <t>刘小永</t>
  </si>
  <si>
    <t>武陟县林茂家庭农场</t>
  </si>
  <si>
    <t>慕小军</t>
  </si>
  <si>
    <t>王志远种植大户</t>
  </si>
  <si>
    <t>王志远</t>
  </si>
  <si>
    <t>武陟县鹏涛种植农场</t>
  </si>
  <si>
    <t>姬小芬</t>
  </si>
  <si>
    <t>武陟县慕飞家庭种植农场</t>
  </si>
  <si>
    <t>赵小霞</t>
  </si>
  <si>
    <t>田三斌种植大户</t>
  </si>
  <si>
    <t>田三斌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</si>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</sst>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仿宋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3" fillId="19" borderId="1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7" fillId="28" borderId="12" applyNumberFormat="false" applyAlignment="false" applyProtection="false">
      <alignment vertical="center"/>
    </xf>
    <xf numFmtId="0" fontId="28" fillId="19" borderId="14" applyNumberFormat="false" applyAlignment="false" applyProtection="false">
      <alignment vertical="center"/>
    </xf>
    <xf numFmtId="0" fontId="30" fillId="33" borderId="15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2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176" fontId="0" fillId="0" borderId="0" xfId="0" applyNumberForma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 wrapText="true"/>
    </xf>
    <xf numFmtId="0" fontId="0" fillId="2" borderId="2" xfId="0" applyFont="true" applyFill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76" fontId="0" fillId="2" borderId="1" xfId="0" applyNumberForma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4"/>
  <sheetViews>
    <sheetView tabSelected="1" workbookViewId="0">
      <selection activeCell="F2" sqref="F$1:F$1048576"/>
    </sheetView>
  </sheetViews>
  <sheetFormatPr defaultColWidth="8.89166666666667" defaultRowHeight="13.5"/>
  <cols>
    <col min="1" max="1" width="4.44166666666667" style="3" customWidth="true"/>
    <col min="2" max="2" width="5.275" style="3" customWidth="true"/>
    <col min="3" max="3" width="8.60833333333333" style="3" customWidth="true"/>
    <col min="4" max="4" width="13.9833333333333" style="4" customWidth="true"/>
    <col min="5" max="5" width="7.5" style="3" customWidth="true"/>
    <col min="6" max="6" width="9.85833333333333" style="4" customWidth="true"/>
    <col min="7" max="7" width="7.64166666666667" style="3" customWidth="true"/>
    <col min="8" max="8" width="11.3916666666667" style="5" customWidth="true"/>
    <col min="9" max="9" width="7.64166666666667" style="1" customWidth="true"/>
    <col min="10" max="10" width="8.33333333333333" style="1" customWidth="true"/>
    <col min="11" max="11" width="8.05833333333333" style="1" customWidth="true"/>
    <col min="12" max="12" width="8.33333333333333" style="1" customWidth="true"/>
    <col min="13" max="13" width="9.725" style="1" customWidth="true"/>
    <col min="14" max="14" width="9.85833333333333" style="1" customWidth="true"/>
    <col min="15" max="16384" width="8.89166666666667" style="1"/>
  </cols>
  <sheetData>
    <row r="1" s="1" customFormat="true" ht="35" customHeight="true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true" ht="86" customHeight="true" spans="1:14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</row>
    <row r="3" s="1" customFormat="true" ht="58" customHeight="true" spans="1:14">
      <c r="A3" s="9">
        <v>1</v>
      </c>
      <c r="B3" s="10" t="s">
        <v>15</v>
      </c>
      <c r="C3" s="9" t="s">
        <v>16</v>
      </c>
      <c r="D3" s="11" t="s">
        <v>17</v>
      </c>
      <c r="E3" s="9" t="s">
        <v>18</v>
      </c>
      <c r="F3" s="11" t="s">
        <v>19</v>
      </c>
      <c r="G3" s="9">
        <v>89</v>
      </c>
      <c r="H3" s="23">
        <v>869.259959297115</v>
      </c>
      <c r="I3" s="28">
        <v>95</v>
      </c>
      <c r="J3" s="28">
        <f t="shared" ref="J3:J66" si="0">I3*G3</f>
        <v>8455</v>
      </c>
      <c r="K3" s="28">
        <v>100</v>
      </c>
      <c r="L3" s="28">
        <f t="shared" ref="L3:L66" si="1">G3*K3</f>
        <v>8900</v>
      </c>
      <c r="M3" s="28">
        <f t="shared" ref="M3:M66" si="2">J3+L3</f>
        <v>17355</v>
      </c>
      <c r="N3" s="28">
        <v>17355</v>
      </c>
    </row>
    <row r="4" s="1" customFormat="true" ht="36" customHeight="true" spans="1:14">
      <c r="A4" s="9">
        <v>2</v>
      </c>
      <c r="B4" s="10" t="s">
        <v>15</v>
      </c>
      <c r="C4" s="9" t="s">
        <v>20</v>
      </c>
      <c r="D4" s="11" t="s">
        <v>21</v>
      </c>
      <c r="E4" s="9" t="s">
        <v>22</v>
      </c>
      <c r="F4" s="11" t="s">
        <v>23</v>
      </c>
      <c r="G4" s="9">
        <v>71</v>
      </c>
      <c r="H4" s="23">
        <v>880.513245499275</v>
      </c>
      <c r="I4" s="28">
        <v>95</v>
      </c>
      <c r="J4" s="28">
        <f t="shared" si="0"/>
        <v>6745</v>
      </c>
      <c r="K4" s="28">
        <v>100</v>
      </c>
      <c r="L4" s="28">
        <f t="shared" si="1"/>
        <v>7100</v>
      </c>
      <c r="M4" s="28">
        <f t="shared" si="2"/>
        <v>13845</v>
      </c>
      <c r="N4" s="28">
        <v>13845</v>
      </c>
    </row>
    <row r="5" s="1" customFormat="true" ht="36" customHeight="true" spans="1:14">
      <c r="A5" s="9">
        <v>3</v>
      </c>
      <c r="B5" s="10" t="s">
        <v>15</v>
      </c>
      <c r="C5" s="9" t="s">
        <v>24</v>
      </c>
      <c r="D5" s="11" t="s">
        <v>25</v>
      </c>
      <c r="E5" s="9" t="s">
        <v>25</v>
      </c>
      <c r="F5" s="11" t="s">
        <v>26</v>
      </c>
      <c r="G5" s="9">
        <v>108</v>
      </c>
      <c r="H5" s="23">
        <v>917.860325354375</v>
      </c>
      <c r="I5" s="28">
        <v>95</v>
      </c>
      <c r="J5" s="28">
        <f t="shared" si="0"/>
        <v>10260</v>
      </c>
      <c r="K5" s="28">
        <v>100</v>
      </c>
      <c r="L5" s="28">
        <f t="shared" si="1"/>
        <v>10800</v>
      </c>
      <c r="M5" s="28">
        <f t="shared" si="2"/>
        <v>21060</v>
      </c>
      <c r="N5" s="28">
        <v>21060</v>
      </c>
    </row>
    <row r="6" s="1" customFormat="true" ht="36" customHeight="true" spans="1:14">
      <c r="A6" s="9">
        <v>4</v>
      </c>
      <c r="B6" s="10" t="s">
        <v>15</v>
      </c>
      <c r="C6" s="9" t="s">
        <v>24</v>
      </c>
      <c r="D6" s="11" t="s">
        <v>27</v>
      </c>
      <c r="E6" s="9" t="s">
        <v>27</v>
      </c>
      <c r="F6" s="11" t="s">
        <v>28</v>
      </c>
      <c r="G6" s="9">
        <v>50</v>
      </c>
      <c r="H6" s="23">
        <v>787.77196048002</v>
      </c>
      <c r="I6" s="28">
        <v>75</v>
      </c>
      <c r="J6" s="28">
        <f t="shared" si="0"/>
        <v>3750</v>
      </c>
      <c r="K6" s="28">
        <v>100</v>
      </c>
      <c r="L6" s="28">
        <f t="shared" si="1"/>
        <v>5000</v>
      </c>
      <c r="M6" s="28">
        <f t="shared" si="2"/>
        <v>8750</v>
      </c>
      <c r="N6" s="28">
        <v>8750</v>
      </c>
    </row>
    <row r="7" s="1" customFormat="true" ht="36" customHeight="true" spans="1:14">
      <c r="A7" s="9">
        <v>5</v>
      </c>
      <c r="B7" s="10" t="s">
        <v>15</v>
      </c>
      <c r="C7" s="12" t="s">
        <v>16</v>
      </c>
      <c r="D7" s="13" t="s">
        <v>29</v>
      </c>
      <c r="E7" s="12" t="s">
        <v>29</v>
      </c>
      <c r="F7" s="22" t="s">
        <v>30</v>
      </c>
      <c r="G7" s="9">
        <v>285</v>
      </c>
      <c r="H7" s="23">
        <v>792.83877781724</v>
      </c>
      <c r="I7" s="28">
        <v>75</v>
      </c>
      <c r="J7" s="28">
        <f t="shared" si="0"/>
        <v>21375</v>
      </c>
      <c r="K7" s="28">
        <v>100</v>
      </c>
      <c r="L7" s="28">
        <f t="shared" si="1"/>
        <v>28500</v>
      </c>
      <c r="M7" s="28">
        <f t="shared" si="2"/>
        <v>49875</v>
      </c>
      <c r="N7" s="30">
        <v>144200</v>
      </c>
    </row>
    <row r="8" s="1" customFormat="true" ht="36" customHeight="true" spans="1:14">
      <c r="A8" s="9">
        <v>6</v>
      </c>
      <c r="B8" s="10" t="s">
        <v>15</v>
      </c>
      <c r="C8" s="12" t="s">
        <v>16</v>
      </c>
      <c r="D8" s="13" t="s">
        <v>29</v>
      </c>
      <c r="E8" s="12" t="s">
        <v>29</v>
      </c>
      <c r="F8" s="22" t="s">
        <v>30</v>
      </c>
      <c r="G8" s="9">
        <v>539</v>
      </c>
      <c r="H8" s="23">
        <v>759.2909088496</v>
      </c>
      <c r="I8" s="28">
        <v>75</v>
      </c>
      <c r="J8" s="28">
        <f t="shared" si="0"/>
        <v>40425</v>
      </c>
      <c r="K8" s="28">
        <v>100</v>
      </c>
      <c r="L8" s="28">
        <f t="shared" si="1"/>
        <v>53900</v>
      </c>
      <c r="M8" s="28">
        <f t="shared" si="2"/>
        <v>94325</v>
      </c>
      <c r="N8" s="31"/>
    </row>
    <row r="9" s="1" customFormat="true" ht="36" customHeight="true" spans="1:14">
      <c r="A9" s="9">
        <v>7</v>
      </c>
      <c r="B9" s="10" t="s">
        <v>15</v>
      </c>
      <c r="C9" s="9" t="s">
        <v>31</v>
      </c>
      <c r="D9" s="11" t="s">
        <v>32</v>
      </c>
      <c r="E9" s="9" t="s">
        <v>33</v>
      </c>
      <c r="F9" s="11" t="s">
        <v>34</v>
      </c>
      <c r="G9" s="9">
        <v>60</v>
      </c>
      <c r="H9" s="23">
        <v>619.360344340005</v>
      </c>
      <c r="I9" s="28">
        <v>0</v>
      </c>
      <c r="J9" s="28">
        <f t="shared" si="0"/>
        <v>0</v>
      </c>
      <c r="K9" s="28">
        <v>100</v>
      </c>
      <c r="L9" s="28">
        <f t="shared" si="1"/>
        <v>6000</v>
      </c>
      <c r="M9" s="28">
        <f t="shared" si="2"/>
        <v>6000</v>
      </c>
      <c r="N9" s="28">
        <v>6000</v>
      </c>
    </row>
    <row r="10" s="1" customFormat="true" ht="36" customHeight="true" spans="1:14">
      <c r="A10" s="9">
        <v>8</v>
      </c>
      <c r="B10" s="10" t="s">
        <v>15</v>
      </c>
      <c r="C10" s="9" t="s">
        <v>35</v>
      </c>
      <c r="D10" s="11" t="s">
        <v>36</v>
      </c>
      <c r="E10" s="9" t="s">
        <v>36</v>
      </c>
      <c r="F10" s="11" t="s">
        <v>37</v>
      </c>
      <c r="G10" s="9">
        <v>101</v>
      </c>
      <c r="H10" s="23">
        <v>895.8392485416</v>
      </c>
      <c r="I10" s="28">
        <v>95</v>
      </c>
      <c r="J10" s="28">
        <f t="shared" si="0"/>
        <v>9595</v>
      </c>
      <c r="K10" s="28">
        <v>100</v>
      </c>
      <c r="L10" s="28">
        <f t="shared" si="1"/>
        <v>10100</v>
      </c>
      <c r="M10" s="28">
        <f t="shared" si="2"/>
        <v>19695</v>
      </c>
      <c r="N10" s="28">
        <v>19695</v>
      </c>
    </row>
    <row r="11" s="1" customFormat="true" ht="36" customHeight="true" spans="1:14">
      <c r="A11" s="9">
        <v>9</v>
      </c>
      <c r="B11" s="9" t="s">
        <v>15</v>
      </c>
      <c r="C11" s="9" t="s">
        <v>38</v>
      </c>
      <c r="D11" s="11" t="s">
        <v>39</v>
      </c>
      <c r="E11" s="9" t="s">
        <v>39</v>
      </c>
      <c r="F11" s="11" t="s">
        <v>30</v>
      </c>
      <c r="G11" s="9">
        <v>100</v>
      </c>
      <c r="H11" s="23">
        <v>787.4519980084</v>
      </c>
      <c r="I11" s="28">
        <v>75</v>
      </c>
      <c r="J11" s="28">
        <f t="shared" si="0"/>
        <v>7500</v>
      </c>
      <c r="K11" s="28">
        <v>100</v>
      </c>
      <c r="L11" s="28">
        <f t="shared" si="1"/>
        <v>10000</v>
      </c>
      <c r="M11" s="28">
        <f t="shared" si="2"/>
        <v>17500</v>
      </c>
      <c r="N11" s="28">
        <v>17500</v>
      </c>
    </row>
    <row r="12" s="1" customFormat="true" ht="36" customHeight="true" spans="1:14">
      <c r="A12" s="9">
        <v>10</v>
      </c>
      <c r="B12" s="9" t="s">
        <v>15</v>
      </c>
      <c r="C12" s="9" t="s">
        <v>40</v>
      </c>
      <c r="D12" s="11" t="s">
        <v>41</v>
      </c>
      <c r="E12" s="9" t="s">
        <v>42</v>
      </c>
      <c r="F12" s="11" t="s">
        <v>43</v>
      </c>
      <c r="G12" s="9">
        <v>52</v>
      </c>
      <c r="H12" s="23">
        <v>619.522129894466</v>
      </c>
      <c r="I12" s="28">
        <v>0</v>
      </c>
      <c r="J12" s="28">
        <f t="shared" si="0"/>
        <v>0</v>
      </c>
      <c r="K12" s="28">
        <v>100</v>
      </c>
      <c r="L12" s="28">
        <f t="shared" si="1"/>
        <v>5200</v>
      </c>
      <c r="M12" s="28">
        <f t="shared" si="2"/>
        <v>5200</v>
      </c>
      <c r="N12" s="28">
        <v>5200</v>
      </c>
    </row>
    <row r="13" s="1" customFormat="true" ht="49" customHeight="true" spans="1:14">
      <c r="A13" s="9">
        <v>11</v>
      </c>
      <c r="B13" s="10" t="s">
        <v>44</v>
      </c>
      <c r="C13" s="12" t="s">
        <v>45</v>
      </c>
      <c r="D13" s="13" t="s">
        <v>46</v>
      </c>
      <c r="E13" s="12" t="s">
        <v>47</v>
      </c>
      <c r="F13" s="11" t="s">
        <v>48</v>
      </c>
      <c r="G13" s="9">
        <v>50</v>
      </c>
      <c r="H13" s="23">
        <v>778.464962611778</v>
      </c>
      <c r="I13" s="28">
        <v>75</v>
      </c>
      <c r="J13" s="28">
        <f t="shared" si="0"/>
        <v>3750</v>
      </c>
      <c r="K13" s="28">
        <v>100</v>
      </c>
      <c r="L13" s="28">
        <f t="shared" si="1"/>
        <v>5000</v>
      </c>
      <c r="M13" s="28">
        <f t="shared" si="2"/>
        <v>8750</v>
      </c>
      <c r="N13" s="30">
        <v>71400</v>
      </c>
    </row>
    <row r="14" s="1" customFormat="true" ht="49" customHeight="true" spans="1:14">
      <c r="A14" s="9">
        <v>12</v>
      </c>
      <c r="B14" s="10" t="s">
        <v>44</v>
      </c>
      <c r="C14" s="12" t="s">
        <v>45</v>
      </c>
      <c r="D14" s="13" t="s">
        <v>46</v>
      </c>
      <c r="E14" s="12" t="s">
        <v>47</v>
      </c>
      <c r="F14" s="11" t="s">
        <v>48</v>
      </c>
      <c r="G14" s="9">
        <v>75</v>
      </c>
      <c r="H14" s="23">
        <v>755.531222323733</v>
      </c>
      <c r="I14" s="28">
        <v>75</v>
      </c>
      <c r="J14" s="28">
        <f t="shared" si="0"/>
        <v>5625</v>
      </c>
      <c r="K14" s="28">
        <v>100</v>
      </c>
      <c r="L14" s="28">
        <f t="shared" si="1"/>
        <v>7500</v>
      </c>
      <c r="M14" s="28">
        <f t="shared" si="2"/>
        <v>13125</v>
      </c>
      <c r="N14" s="32"/>
    </row>
    <row r="15" s="1" customFormat="true" ht="49" customHeight="true" spans="1:14">
      <c r="A15" s="9">
        <v>13</v>
      </c>
      <c r="B15" s="10" t="s">
        <v>44</v>
      </c>
      <c r="C15" s="12" t="s">
        <v>45</v>
      </c>
      <c r="D15" s="13" t="s">
        <v>46</v>
      </c>
      <c r="E15" s="12" t="s">
        <v>47</v>
      </c>
      <c r="F15" s="11" t="s">
        <v>48</v>
      </c>
      <c r="G15" s="9">
        <v>75</v>
      </c>
      <c r="H15" s="23">
        <v>757.506441729334</v>
      </c>
      <c r="I15" s="28">
        <v>75</v>
      </c>
      <c r="J15" s="28">
        <f t="shared" si="0"/>
        <v>5625</v>
      </c>
      <c r="K15" s="28">
        <v>100</v>
      </c>
      <c r="L15" s="28">
        <f t="shared" si="1"/>
        <v>7500</v>
      </c>
      <c r="M15" s="28">
        <f t="shared" si="2"/>
        <v>13125</v>
      </c>
      <c r="N15" s="32"/>
    </row>
    <row r="16" s="1" customFormat="true" ht="49" customHeight="true" spans="1:14">
      <c r="A16" s="9">
        <v>14</v>
      </c>
      <c r="B16" s="10" t="s">
        <v>44</v>
      </c>
      <c r="C16" s="12" t="s">
        <v>45</v>
      </c>
      <c r="D16" s="13" t="s">
        <v>46</v>
      </c>
      <c r="E16" s="12" t="s">
        <v>47</v>
      </c>
      <c r="F16" s="11" t="s">
        <v>48</v>
      </c>
      <c r="G16" s="9">
        <v>54</v>
      </c>
      <c r="H16" s="23">
        <v>756.9570775074</v>
      </c>
      <c r="I16" s="28">
        <v>75</v>
      </c>
      <c r="J16" s="28">
        <f t="shared" si="0"/>
        <v>4050</v>
      </c>
      <c r="K16" s="28">
        <v>100</v>
      </c>
      <c r="L16" s="28">
        <f t="shared" si="1"/>
        <v>5400</v>
      </c>
      <c r="M16" s="28">
        <f t="shared" si="2"/>
        <v>9450</v>
      </c>
      <c r="N16" s="32"/>
    </row>
    <row r="17" s="1" customFormat="true" ht="49" customHeight="true" spans="1:14">
      <c r="A17" s="9">
        <v>15</v>
      </c>
      <c r="B17" s="10" t="s">
        <v>44</v>
      </c>
      <c r="C17" s="12" t="s">
        <v>45</v>
      </c>
      <c r="D17" s="13" t="s">
        <v>46</v>
      </c>
      <c r="E17" s="12" t="s">
        <v>47</v>
      </c>
      <c r="F17" s="11" t="s">
        <v>48</v>
      </c>
      <c r="G17" s="9">
        <v>154</v>
      </c>
      <c r="H17" s="23">
        <v>769.442132488859</v>
      </c>
      <c r="I17" s="28">
        <v>75</v>
      </c>
      <c r="J17" s="28">
        <f t="shared" si="0"/>
        <v>11550</v>
      </c>
      <c r="K17" s="28">
        <v>100</v>
      </c>
      <c r="L17" s="28">
        <f t="shared" si="1"/>
        <v>15400</v>
      </c>
      <c r="M17" s="28">
        <f t="shared" si="2"/>
        <v>26950</v>
      </c>
      <c r="N17" s="31"/>
    </row>
    <row r="18" s="1" customFormat="true" ht="49" customHeight="true" spans="1:14">
      <c r="A18" s="9">
        <v>16</v>
      </c>
      <c r="B18" s="10" t="s">
        <v>44</v>
      </c>
      <c r="C18" s="9" t="s">
        <v>45</v>
      </c>
      <c r="D18" s="11" t="s">
        <v>49</v>
      </c>
      <c r="E18" s="9" t="s">
        <v>50</v>
      </c>
      <c r="F18" s="11" t="s">
        <v>37</v>
      </c>
      <c r="G18" s="9">
        <v>52</v>
      </c>
      <c r="H18" s="23">
        <v>597.662670457999</v>
      </c>
      <c r="I18" s="28">
        <v>0</v>
      </c>
      <c r="J18" s="28">
        <f t="shared" si="0"/>
        <v>0</v>
      </c>
      <c r="K18" s="28">
        <v>100</v>
      </c>
      <c r="L18" s="28">
        <f t="shared" si="1"/>
        <v>5200</v>
      </c>
      <c r="M18" s="28">
        <f t="shared" si="2"/>
        <v>5200</v>
      </c>
      <c r="N18" s="28">
        <v>5200</v>
      </c>
    </row>
    <row r="19" s="1" customFormat="true" ht="49" customHeight="true" spans="1:14">
      <c r="A19" s="9">
        <v>17</v>
      </c>
      <c r="B19" s="10" t="s">
        <v>44</v>
      </c>
      <c r="C19" s="9" t="s">
        <v>51</v>
      </c>
      <c r="D19" s="11" t="s">
        <v>52</v>
      </c>
      <c r="E19" s="9" t="s">
        <v>53</v>
      </c>
      <c r="F19" s="11" t="s">
        <v>54</v>
      </c>
      <c r="G19" s="9">
        <v>92</v>
      </c>
      <c r="H19" s="23">
        <v>854.092254166666</v>
      </c>
      <c r="I19" s="28">
        <v>95</v>
      </c>
      <c r="J19" s="28">
        <f t="shared" si="0"/>
        <v>8740</v>
      </c>
      <c r="K19" s="28">
        <v>100</v>
      </c>
      <c r="L19" s="28">
        <f t="shared" si="1"/>
        <v>9200</v>
      </c>
      <c r="M19" s="28">
        <f t="shared" si="2"/>
        <v>17940</v>
      </c>
      <c r="N19" s="30">
        <v>32760</v>
      </c>
    </row>
    <row r="20" s="1" customFormat="true" ht="49" customHeight="true" spans="1:14">
      <c r="A20" s="9">
        <v>18</v>
      </c>
      <c r="B20" s="10" t="s">
        <v>44</v>
      </c>
      <c r="C20" s="9" t="s">
        <v>51</v>
      </c>
      <c r="D20" s="11" t="s">
        <v>52</v>
      </c>
      <c r="E20" s="9" t="s">
        <v>53</v>
      </c>
      <c r="F20" s="11" t="s">
        <v>54</v>
      </c>
      <c r="G20" s="9">
        <v>76</v>
      </c>
      <c r="H20" s="23">
        <v>859.487330722222</v>
      </c>
      <c r="I20" s="28">
        <v>95</v>
      </c>
      <c r="J20" s="28">
        <f t="shared" si="0"/>
        <v>7220</v>
      </c>
      <c r="K20" s="28">
        <v>100</v>
      </c>
      <c r="L20" s="28">
        <f t="shared" si="1"/>
        <v>7600</v>
      </c>
      <c r="M20" s="28">
        <f t="shared" si="2"/>
        <v>14820</v>
      </c>
      <c r="N20" s="31"/>
    </row>
    <row r="21" s="1" customFormat="true" ht="49" customHeight="true" spans="1:14">
      <c r="A21" s="9">
        <v>19</v>
      </c>
      <c r="B21" s="10" t="s">
        <v>44</v>
      </c>
      <c r="C21" s="9" t="s">
        <v>55</v>
      </c>
      <c r="D21" s="11" t="s">
        <v>56</v>
      </c>
      <c r="E21" s="9" t="s">
        <v>57</v>
      </c>
      <c r="F21" s="11" t="s">
        <v>58</v>
      </c>
      <c r="G21" s="9">
        <v>97</v>
      </c>
      <c r="H21" s="23">
        <v>814.32794486945</v>
      </c>
      <c r="I21" s="28">
        <v>75</v>
      </c>
      <c r="J21" s="28">
        <f t="shared" si="0"/>
        <v>7275</v>
      </c>
      <c r="K21" s="28">
        <v>100</v>
      </c>
      <c r="L21" s="28">
        <f t="shared" si="1"/>
        <v>9700</v>
      </c>
      <c r="M21" s="28">
        <f t="shared" si="2"/>
        <v>16975</v>
      </c>
      <c r="N21" s="28">
        <v>16975</v>
      </c>
    </row>
    <row r="22" s="1" customFormat="true" ht="49" customHeight="true" spans="1:14">
      <c r="A22" s="9">
        <v>20</v>
      </c>
      <c r="B22" s="10" t="s">
        <v>44</v>
      </c>
      <c r="C22" s="9" t="s">
        <v>59</v>
      </c>
      <c r="D22" s="11" t="s">
        <v>60</v>
      </c>
      <c r="E22" s="9" t="s">
        <v>61</v>
      </c>
      <c r="F22" s="11" t="s">
        <v>62</v>
      </c>
      <c r="G22" s="9">
        <v>50</v>
      </c>
      <c r="H22" s="23">
        <v>689.7720844422</v>
      </c>
      <c r="I22" s="28">
        <v>55</v>
      </c>
      <c r="J22" s="28">
        <f t="shared" si="0"/>
        <v>2750</v>
      </c>
      <c r="K22" s="28">
        <v>100</v>
      </c>
      <c r="L22" s="28">
        <f t="shared" si="1"/>
        <v>5000</v>
      </c>
      <c r="M22" s="28">
        <f t="shared" si="2"/>
        <v>7750</v>
      </c>
      <c r="N22" s="28">
        <v>7750</v>
      </c>
    </row>
    <row r="23" s="1" customFormat="true" ht="49" customHeight="true" spans="1:14">
      <c r="A23" s="9">
        <v>21</v>
      </c>
      <c r="B23" s="10" t="s">
        <v>44</v>
      </c>
      <c r="C23" s="12" t="s">
        <v>63</v>
      </c>
      <c r="D23" s="13" t="s">
        <v>64</v>
      </c>
      <c r="E23" s="12" t="s">
        <v>65</v>
      </c>
      <c r="F23" s="24" t="s">
        <v>66</v>
      </c>
      <c r="G23" s="9">
        <v>70</v>
      </c>
      <c r="H23" s="23">
        <v>832.120159807446</v>
      </c>
      <c r="I23" s="28">
        <v>75</v>
      </c>
      <c r="J23" s="28">
        <f t="shared" si="0"/>
        <v>5250</v>
      </c>
      <c r="K23" s="28">
        <v>100</v>
      </c>
      <c r="L23" s="28">
        <f t="shared" si="1"/>
        <v>7000</v>
      </c>
      <c r="M23" s="28">
        <f t="shared" si="2"/>
        <v>12250</v>
      </c>
      <c r="N23" s="30">
        <v>26250</v>
      </c>
    </row>
    <row r="24" s="1" customFormat="true" ht="49" customHeight="true" spans="1:14">
      <c r="A24" s="9">
        <v>22</v>
      </c>
      <c r="B24" s="10" t="s">
        <v>44</v>
      </c>
      <c r="C24" s="12" t="s">
        <v>63</v>
      </c>
      <c r="D24" s="13" t="s">
        <v>64</v>
      </c>
      <c r="E24" s="12" t="s">
        <v>65</v>
      </c>
      <c r="F24" s="11" t="s">
        <v>66</v>
      </c>
      <c r="G24" s="9">
        <v>80</v>
      </c>
      <c r="H24" s="23">
        <v>827.40691115611</v>
      </c>
      <c r="I24" s="28">
        <v>75</v>
      </c>
      <c r="J24" s="28">
        <f t="shared" si="0"/>
        <v>6000</v>
      </c>
      <c r="K24" s="28">
        <v>100</v>
      </c>
      <c r="L24" s="28">
        <f t="shared" si="1"/>
        <v>8000</v>
      </c>
      <c r="M24" s="28">
        <f t="shared" si="2"/>
        <v>14000</v>
      </c>
      <c r="N24" s="31"/>
    </row>
    <row r="25" s="1" customFormat="true" ht="49" customHeight="true" spans="1:14">
      <c r="A25" s="9">
        <v>23</v>
      </c>
      <c r="B25" s="10" t="s">
        <v>44</v>
      </c>
      <c r="C25" s="9" t="s">
        <v>67</v>
      </c>
      <c r="D25" s="11" t="s">
        <v>68</v>
      </c>
      <c r="E25" s="9" t="s">
        <v>69</v>
      </c>
      <c r="F25" s="11" t="s">
        <v>70</v>
      </c>
      <c r="G25" s="9">
        <v>90</v>
      </c>
      <c r="H25" s="23">
        <v>708.617711131555</v>
      </c>
      <c r="I25" s="28">
        <v>55</v>
      </c>
      <c r="J25" s="28">
        <f t="shared" si="0"/>
        <v>4950</v>
      </c>
      <c r="K25" s="28">
        <v>100</v>
      </c>
      <c r="L25" s="28">
        <f t="shared" si="1"/>
        <v>9000</v>
      </c>
      <c r="M25" s="28">
        <f t="shared" si="2"/>
        <v>13950</v>
      </c>
      <c r="N25" s="28">
        <v>13950</v>
      </c>
    </row>
    <row r="26" s="1" customFormat="true" ht="49" customHeight="true" spans="1:14">
      <c r="A26" s="9">
        <v>24</v>
      </c>
      <c r="B26" s="10" t="s">
        <v>44</v>
      </c>
      <c r="C26" s="14" t="s">
        <v>71</v>
      </c>
      <c r="D26" s="15" t="s">
        <v>72</v>
      </c>
      <c r="E26" s="14" t="s">
        <v>73</v>
      </c>
      <c r="F26" s="11" t="s">
        <v>74</v>
      </c>
      <c r="G26" s="9">
        <v>63</v>
      </c>
      <c r="H26" s="23">
        <v>827.784211878001</v>
      </c>
      <c r="I26" s="28">
        <v>75</v>
      </c>
      <c r="J26" s="28">
        <f t="shared" si="0"/>
        <v>4725</v>
      </c>
      <c r="K26" s="28">
        <v>100</v>
      </c>
      <c r="L26" s="28">
        <f t="shared" si="1"/>
        <v>6300</v>
      </c>
      <c r="M26" s="28">
        <f t="shared" si="2"/>
        <v>11025</v>
      </c>
      <c r="N26" s="30">
        <v>32025</v>
      </c>
    </row>
    <row r="27" s="1" customFormat="true" ht="49" customHeight="true" spans="1:14">
      <c r="A27" s="9">
        <v>25</v>
      </c>
      <c r="B27" s="10" t="s">
        <v>44</v>
      </c>
      <c r="C27" s="14" t="s">
        <v>71</v>
      </c>
      <c r="D27" s="15" t="s">
        <v>72</v>
      </c>
      <c r="E27" s="14" t="s">
        <v>73</v>
      </c>
      <c r="F27" s="11" t="s">
        <v>74</v>
      </c>
      <c r="G27" s="9">
        <v>120</v>
      </c>
      <c r="H27" s="23">
        <v>811.937232288</v>
      </c>
      <c r="I27" s="28">
        <v>75</v>
      </c>
      <c r="J27" s="28">
        <f t="shared" si="0"/>
        <v>9000</v>
      </c>
      <c r="K27" s="28">
        <v>100</v>
      </c>
      <c r="L27" s="28">
        <f t="shared" si="1"/>
        <v>12000</v>
      </c>
      <c r="M27" s="28">
        <f t="shared" si="2"/>
        <v>21000</v>
      </c>
      <c r="N27" s="31"/>
    </row>
    <row r="28" s="1" customFormat="true" ht="49" customHeight="true" spans="1:14">
      <c r="A28" s="9">
        <v>26</v>
      </c>
      <c r="B28" s="10" t="s">
        <v>44</v>
      </c>
      <c r="C28" s="12" t="s">
        <v>71</v>
      </c>
      <c r="D28" s="13" t="s">
        <v>75</v>
      </c>
      <c r="E28" s="12" t="s">
        <v>76</v>
      </c>
      <c r="F28" s="11" t="s">
        <v>77</v>
      </c>
      <c r="G28" s="9">
        <v>67</v>
      </c>
      <c r="H28" s="23">
        <v>531.588329013333</v>
      </c>
      <c r="I28" s="28">
        <v>0</v>
      </c>
      <c r="J28" s="28">
        <f t="shared" si="0"/>
        <v>0</v>
      </c>
      <c r="K28" s="28">
        <v>100</v>
      </c>
      <c r="L28" s="28">
        <f t="shared" si="1"/>
        <v>6700</v>
      </c>
      <c r="M28" s="28">
        <f t="shared" si="2"/>
        <v>6700</v>
      </c>
      <c r="N28" s="30">
        <v>11900</v>
      </c>
    </row>
    <row r="29" s="1" customFormat="true" ht="49" customHeight="true" spans="1:14">
      <c r="A29" s="9">
        <v>27</v>
      </c>
      <c r="B29" s="10" t="s">
        <v>44</v>
      </c>
      <c r="C29" s="12" t="s">
        <v>71</v>
      </c>
      <c r="D29" s="13" t="s">
        <v>75</v>
      </c>
      <c r="E29" s="12" t="s">
        <v>76</v>
      </c>
      <c r="F29" s="11" t="s">
        <v>77</v>
      </c>
      <c r="G29" s="9">
        <v>52</v>
      </c>
      <c r="H29" s="23">
        <v>643.1812606</v>
      </c>
      <c r="I29" s="28">
        <v>0</v>
      </c>
      <c r="J29" s="28">
        <f t="shared" si="0"/>
        <v>0</v>
      </c>
      <c r="K29" s="28">
        <v>100</v>
      </c>
      <c r="L29" s="28">
        <f t="shared" si="1"/>
        <v>5200</v>
      </c>
      <c r="M29" s="28">
        <f t="shared" si="2"/>
        <v>5200</v>
      </c>
      <c r="N29" s="31"/>
    </row>
    <row r="30" s="1" customFormat="true" ht="29" customHeight="true" spans="1:14">
      <c r="A30" s="9">
        <v>28</v>
      </c>
      <c r="B30" s="10" t="s">
        <v>78</v>
      </c>
      <c r="C30" s="16" t="s">
        <v>79</v>
      </c>
      <c r="D30" s="17" t="s">
        <v>80</v>
      </c>
      <c r="E30" s="16" t="s">
        <v>80</v>
      </c>
      <c r="F30" s="11" t="s">
        <v>81</v>
      </c>
      <c r="G30" s="9">
        <v>61</v>
      </c>
      <c r="H30" s="23">
        <v>764.083943976349</v>
      </c>
      <c r="I30" s="28">
        <v>75</v>
      </c>
      <c r="J30" s="28">
        <f t="shared" si="0"/>
        <v>4575</v>
      </c>
      <c r="K30" s="28">
        <v>100</v>
      </c>
      <c r="L30" s="28">
        <f t="shared" si="1"/>
        <v>6100</v>
      </c>
      <c r="M30" s="28">
        <f t="shared" si="2"/>
        <v>10675</v>
      </c>
      <c r="N30" s="30">
        <v>19775</v>
      </c>
    </row>
    <row r="31" s="1" customFormat="true" ht="29" customHeight="true" spans="1:14">
      <c r="A31" s="9">
        <v>29</v>
      </c>
      <c r="B31" s="10" t="s">
        <v>78</v>
      </c>
      <c r="C31" s="16" t="s">
        <v>79</v>
      </c>
      <c r="D31" s="17" t="s">
        <v>80</v>
      </c>
      <c r="E31" s="16" t="s">
        <v>80</v>
      </c>
      <c r="F31" s="11" t="s">
        <v>82</v>
      </c>
      <c r="G31" s="18">
        <v>52</v>
      </c>
      <c r="H31" s="23">
        <v>765.932800183851</v>
      </c>
      <c r="I31" s="28">
        <v>75</v>
      </c>
      <c r="J31" s="28">
        <f t="shared" si="0"/>
        <v>3900</v>
      </c>
      <c r="K31" s="28">
        <v>100</v>
      </c>
      <c r="L31" s="28">
        <f t="shared" si="1"/>
        <v>5200</v>
      </c>
      <c r="M31" s="28">
        <f t="shared" si="2"/>
        <v>9100</v>
      </c>
      <c r="N31" s="31"/>
    </row>
    <row r="32" s="1" customFormat="true" ht="29" customHeight="true" spans="1:14">
      <c r="A32" s="9">
        <v>30</v>
      </c>
      <c r="B32" s="10" t="s">
        <v>78</v>
      </c>
      <c r="C32" s="18" t="s">
        <v>79</v>
      </c>
      <c r="D32" s="19" t="s">
        <v>83</v>
      </c>
      <c r="E32" s="18" t="s">
        <v>83</v>
      </c>
      <c r="F32" s="11" t="s">
        <v>84</v>
      </c>
      <c r="G32" s="18">
        <v>90</v>
      </c>
      <c r="H32" s="23">
        <v>694.029471344911</v>
      </c>
      <c r="I32" s="28">
        <v>55</v>
      </c>
      <c r="J32" s="28">
        <f t="shared" si="0"/>
        <v>4950</v>
      </c>
      <c r="K32" s="28">
        <v>100</v>
      </c>
      <c r="L32" s="28">
        <f t="shared" si="1"/>
        <v>9000</v>
      </c>
      <c r="M32" s="28">
        <f t="shared" si="2"/>
        <v>13950</v>
      </c>
      <c r="N32" s="28">
        <v>13950</v>
      </c>
    </row>
    <row r="33" s="1" customFormat="true" ht="29" customHeight="true" spans="1:14">
      <c r="A33" s="9">
        <v>31</v>
      </c>
      <c r="B33" s="10" t="s">
        <v>78</v>
      </c>
      <c r="C33" s="18" t="s">
        <v>85</v>
      </c>
      <c r="D33" s="19" t="s">
        <v>86</v>
      </c>
      <c r="E33" s="18" t="s">
        <v>87</v>
      </c>
      <c r="F33" s="11" t="s">
        <v>88</v>
      </c>
      <c r="G33" s="18">
        <v>50</v>
      </c>
      <c r="H33" s="23">
        <v>981.259034060862</v>
      </c>
      <c r="I33" s="28">
        <v>95</v>
      </c>
      <c r="J33" s="28">
        <f t="shared" si="0"/>
        <v>4750</v>
      </c>
      <c r="K33" s="28">
        <v>100</v>
      </c>
      <c r="L33" s="28">
        <f t="shared" si="1"/>
        <v>5000</v>
      </c>
      <c r="M33" s="28">
        <f t="shared" si="2"/>
        <v>9750</v>
      </c>
      <c r="N33" s="28">
        <v>9750</v>
      </c>
    </row>
    <row r="34" s="1" customFormat="true" ht="29" customHeight="true" spans="1:14">
      <c r="A34" s="9">
        <v>32</v>
      </c>
      <c r="B34" s="10" t="s">
        <v>78</v>
      </c>
      <c r="C34" s="18" t="s">
        <v>89</v>
      </c>
      <c r="D34" s="20" t="s">
        <v>90</v>
      </c>
      <c r="E34" s="25" t="s">
        <v>90</v>
      </c>
      <c r="F34" s="11" t="s">
        <v>88</v>
      </c>
      <c r="G34" s="18">
        <v>219</v>
      </c>
      <c r="H34" s="23">
        <v>842.74453280577</v>
      </c>
      <c r="I34" s="28">
        <v>75</v>
      </c>
      <c r="J34" s="28">
        <f t="shared" si="0"/>
        <v>16425</v>
      </c>
      <c r="K34" s="28">
        <v>100</v>
      </c>
      <c r="L34" s="28">
        <f t="shared" si="1"/>
        <v>21900</v>
      </c>
      <c r="M34" s="28">
        <f t="shared" si="2"/>
        <v>38325</v>
      </c>
      <c r="N34" s="28">
        <v>38325</v>
      </c>
    </row>
    <row r="35" s="1" customFormat="true" ht="29" customHeight="true" spans="1:14">
      <c r="A35" s="9">
        <v>33</v>
      </c>
      <c r="B35" s="10" t="s">
        <v>78</v>
      </c>
      <c r="C35" s="18" t="s">
        <v>91</v>
      </c>
      <c r="D35" s="19" t="s">
        <v>92</v>
      </c>
      <c r="E35" s="18" t="s">
        <v>92</v>
      </c>
      <c r="F35" s="11" t="s">
        <v>81</v>
      </c>
      <c r="G35" s="18">
        <v>90</v>
      </c>
      <c r="H35" s="23">
        <v>766.524247776682</v>
      </c>
      <c r="I35" s="28">
        <v>75</v>
      </c>
      <c r="J35" s="28">
        <f t="shared" si="0"/>
        <v>6750</v>
      </c>
      <c r="K35" s="28">
        <v>100</v>
      </c>
      <c r="L35" s="28">
        <f t="shared" si="1"/>
        <v>9000</v>
      </c>
      <c r="M35" s="28">
        <f t="shared" si="2"/>
        <v>15750</v>
      </c>
      <c r="N35" s="28">
        <v>15750</v>
      </c>
    </row>
    <row r="36" s="1" customFormat="true" ht="29" customHeight="true" spans="1:14">
      <c r="A36" s="9">
        <v>34</v>
      </c>
      <c r="B36" s="10" t="s">
        <v>78</v>
      </c>
      <c r="C36" s="18" t="s">
        <v>91</v>
      </c>
      <c r="D36" s="19" t="s">
        <v>93</v>
      </c>
      <c r="E36" s="18" t="s">
        <v>93</v>
      </c>
      <c r="F36" s="11" t="s">
        <v>81</v>
      </c>
      <c r="G36" s="18">
        <v>131</v>
      </c>
      <c r="H36" s="23">
        <v>826.759330769235</v>
      </c>
      <c r="I36" s="28">
        <v>75</v>
      </c>
      <c r="J36" s="28">
        <f t="shared" si="0"/>
        <v>9825</v>
      </c>
      <c r="K36" s="28">
        <v>100</v>
      </c>
      <c r="L36" s="28">
        <f t="shared" si="1"/>
        <v>13100</v>
      </c>
      <c r="M36" s="28">
        <f t="shared" si="2"/>
        <v>22925</v>
      </c>
      <c r="N36" s="28">
        <v>22925</v>
      </c>
    </row>
    <row r="37" s="1" customFormat="true" ht="29" customHeight="true" spans="1:14">
      <c r="A37" s="9">
        <v>35</v>
      </c>
      <c r="B37" s="10" t="s">
        <v>78</v>
      </c>
      <c r="C37" s="16" t="s">
        <v>94</v>
      </c>
      <c r="D37" s="17" t="s">
        <v>95</v>
      </c>
      <c r="E37" s="16" t="s">
        <v>95</v>
      </c>
      <c r="F37" s="11" t="s">
        <v>96</v>
      </c>
      <c r="G37" s="18">
        <v>56</v>
      </c>
      <c r="H37" s="23">
        <v>659.794616364177</v>
      </c>
      <c r="I37" s="28">
        <v>55</v>
      </c>
      <c r="J37" s="28">
        <f t="shared" si="0"/>
        <v>3080</v>
      </c>
      <c r="K37" s="28">
        <v>100</v>
      </c>
      <c r="L37" s="28">
        <f t="shared" si="1"/>
        <v>5600</v>
      </c>
      <c r="M37" s="28">
        <f t="shared" si="2"/>
        <v>8680</v>
      </c>
      <c r="N37" s="30">
        <v>18430</v>
      </c>
    </row>
    <row r="38" s="1" customFormat="true" ht="29" customHeight="true" spans="1:14">
      <c r="A38" s="9">
        <v>36</v>
      </c>
      <c r="B38" s="10" t="s">
        <v>78</v>
      </c>
      <c r="C38" s="16" t="s">
        <v>97</v>
      </c>
      <c r="D38" s="17" t="s">
        <v>95</v>
      </c>
      <c r="E38" s="16" t="s">
        <v>95</v>
      </c>
      <c r="F38" s="11" t="s">
        <v>88</v>
      </c>
      <c r="G38" s="18">
        <v>50</v>
      </c>
      <c r="H38" s="23">
        <v>909.767680069084</v>
      </c>
      <c r="I38" s="28">
        <v>95</v>
      </c>
      <c r="J38" s="28">
        <f t="shared" si="0"/>
        <v>4750</v>
      </c>
      <c r="K38" s="28">
        <v>100</v>
      </c>
      <c r="L38" s="28">
        <f t="shared" si="1"/>
        <v>5000</v>
      </c>
      <c r="M38" s="28">
        <f t="shared" si="2"/>
        <v>9750</v>
      </c>
      <c r="N38" s="31"/>
    </row>
    <row r="39" s="1" customFormat="true" ht="29" customHeight="true" spans="1:14">
      <c r="A39" s="9">
        <v>37</v>
      </c>
      <c r="B39" s="10" t="s">
        <v>78</v>
      </c>
      <c r="C39" s="18" t="s">
        <v>98</v>
      </c>
      <c r="D39" s="19" t="s">
        <v>99</v>
      </c>
      <c r="E39" s="18" t="s">
        <v>99</v>
      </c>
      <c r="F39" s="11" t="s">
        <v>81</v>
      </c>
      <c r="G39" s="18">
        <v>101</v>
      </c>
      <c r="H39" s="23">
        <v>592.190143155994</v>
      </c>
      <c r="I39" s="28">
        <v>0</v>
      </c>
      <c r="J39" s="28">
        <f t="shared" si="0"/>
        <v>0</v>
      </c>
      <c r="K39" s="28">
        <v>100</v>
      </c>
      <c r="L39" s="28">
        <f t="shared" si="1"/>
        <v>10100</v>
      </c>
      <c r="M39" s="28">
        <f t="shared" si="2"/>
        <v>10100</v>
      </c>
      <c r="N39" s="28">
        <v>10100</v>
      </c>
    </row>
    <row r="40" s="1" customFormat="true" ht="29" customHeight="true" spans="1:14">
      <c r="A40" s="9">
        <v>38</v>
      </c>
      <c r="B40" s="10" t="s">
        <v>78</v>
      </c>
      <c r="C40" s="18" t="s">
        <v>98</v>
      </c>
      <c r="D40" s="19" t="s">
        <v>100</v>
      </c>
      <c r="E40" s="18" t="s">
        <v>100</v>
      </c>
      <c r="F40" s="11" t="s">
        <v>81</v>
      </c>
      <c r="G40" s="18">
        <v>63</v>
      </c>
      <c r="H40" s="23">
        <v>559.321984798933</v>
      </c>
      <c r="I40" s="28">
        <v>0</v>
      </c>
      <c r="J40" s="28">
        <f t="shared" si="0"/>
        <v>0</v>
      </c>
      <c r="K40" s="28">
        <v>100</v>
      </c>
      <c r="L40" s="28">
        <f t="shared" si="1"/>
        <v>6300</v>
      </c>
      <c r="M40" s="28">
        <f t="shared" si="2"/>
        <v>6300</v>
      </c>
      <c r="N40" s="28">
        <v>6300</v>
      </c>
    </row>
    <row r="41" s="1" customFormat="true" ht="29" customHeight="true" spans="1:14">
      <c r="A41" s="9">
        <v>39</v>
      </c>
      <c r="B41" s="10" t="s">
        <v>78</v>
      </c>
      <c r="C41" s="18" t="s">
        <v>101</v>
      </c>
      <c r="D41" s="19" t="s">
        <v>102</v>
      </c>
      <c r="E41" s="18" t="s">
        <v>102</v>
      </c>
      <c r="F41" s="11" t="s">
        <v>103</v>
      </c>
      <c r="G41" s="18">
        <v>110</v>
      </c>
      <c r="H41" s="23">
        <v>826.86979926594</v>
      </c>
      <c r="I41" s="28">
        <v>75</v>
      </c>
      <c r="J41" s="28">
        <f t="shared" si="0"/>
        <v>8250</v>
      </c>
      <c r="K41" s="28">
        <v>100</v>
      </c>
      <c r="L41" s="28">
        <f t="shared" si="1"/>
        <v>11000</v>
      </c>
      <c r="M41" s="28">
        <f t="shared" si="2"/>
        <v>19250</v>
      </c>
      <c r="N41" s="28">
        <v>19250</v>
      </c>
    </row>
    <row r="42" s="1" customFormat="true" ht="29" customHeight="true" spans="1:14">
      <c r="A42" s="9">
        <v>40</v>
      </c>
      <c r="B42" s="10" t="s">
        <v>78</v>
      </c>
      <c r="C42" s="18" t="s">
        <v>104</v>
      </c>
      <c r="D42" s="21" t="s">
        <v>105</v>
      </c>
      <c r="E42" s="21" t="s">
        <v>106</v>
      </c>
      <c r="F42" s="13" t="s">
        <v>107</v>
      </c>
      <c r="G42" s="12">
        <v>140</v>
      </c>
      <c r="H42" s="23">
        <v>846.840344951737</v>
      </c>
      <c r="I42" s="28">
        <v>75</v>
      </c>
      <c r="J42" s="28">
        <f t="shared" si="0"/>
        <v>10500</v>
      </c>
      <c r="K42" s="28">
        <v>100</v>
      </c>
      <c r="L42" s="28">
        <f t="shared" si="1"/>
        <v>14000</v>
      </c>
      <c r="M42" s="28">
        <f t="shared" si="2"/>
        <v>24500</v>
      </c>
      <c r="N42" s="28">
        <v>24500</v>
      </c>
    </row>
    <row r="43" s="1" customFormat="true" ht="46" customHeight="true" spans="1:14">
      <c r="A43" s="9">
        <v>41</v>
      </c>
      <c r="B43" s="10" t="s">
        <v>108</v>
      </c>
      <c r="C43" s="10" t="s">
        <v>109</v>
      </c>
      <c r="D43" s="11" t="s">
        <v>110</v>
      </c>
      <c r="E43" s="9" t="s">
        <v>111</v>
      </c>
      <c r="F43" s="11" t="s">
        <v>112</v>
      </c>
      <c r="G43" s="9">
        <v>50</v>
      </c>
      <c r="H43" s="23">
        <v>860.29438825</v>
      </c>
      <c r="I43" s="28">
        <v>95</v>
      </c>
      <c r="J43" s="28">
        <f t="shared" si="0"/>
        <v>4750</v>
      </c>
      <c r="K43" s="28">
        <v>100</v>
      </c>
      <c r="L43" s="28">
        <f t="shared" si="1"/>
        <v>5000</v>
      </c>
      <c r="M43" s="28">
        <f t="shared" si="2"/>
        <v>9750</v>
      </c>
      <c r="N43" s="30">
        <v>58500</v>
      </c>
    </row>
    <row r="44" s="2" customFormat="true" ht="46" customHeight="true" spans="1:14">
      <c r="A44" s="12">
        <v>42</v>
      </c>
      <c r="B44" s="14" t="s">
        <v>108</v>
      </c>
      <c r="C44" s="14" t="s">
        <v>109</v>
      </c>
      <c r="D44" s="13" t="s">
        <v>110</v>
      </c>
      <c r="E44" s="12" t="s">
        <v>111</v>
      </c>
      <c r="F44" s="13" t="s">
        <v>58</v>
      </c>
      <c r="G44" s="12">
        <v>250</v>
      </c>
      <c r="H44" s="26">
        <v>853.4848457828</v>
      </c>
      <c r="I44" s="29">
        <v>95</v>
      </c>
      <c r="J44" s="29">
        <f t="shared" si="0"/>
        <v>23750</v>
      </c>
      <c r="K44" s="29">
        <v>100</v>
      </c>
      <c r="L44" s="29">
        <f t="shared" si="1"/>
        <v>25000</v>
      </c>
      <c r="M44" s="29">
        <f t="shared" si="2"/>
        <v>48750</v>
      </c>
      <c r="N44" s="31"/>
    </row>
    <row r="45" s="1" customFormat="true" ht="46" customHeight="true" spans="1:14">
      <c r="A45" s="9">
        <v>43</v>
      </c>
      <c r="B45" s="10" t="s">
        <v>108</v>
      </c>
      <c r="C45" s="10" t="s">
        <v>109</v>
      </c>
      <c r="D45" s="11" t="s">
        <v>113</v>
      </c>
      <c r="E45" s="9" t="s">
        <v>114</v>
      </c>
      <c r="F45" s="11" t="s">
        <v>34</v>
      </c>
      <c r="G45" s="9">
        <v>61</v>
      </c>
      <c r="H45" s="23">
        <v>664.6757363913</v>
      </c>
      <c r="I45" s="28">
        <v>55</v>
      </c>
      <c r="J45" s="28">
        <f t="shared" si="0"/>
        <v>3355</v>
      </c>
      <c r="K45" s="28">
        <v>100</v>
      </c>
      <c r="L45" s="28">
        <f t="shared" si="1"/>
        <v>6100</v>
      </c>
      <c r="M45" s="28">
        <f t="shared" si="2"/>
        <v>9455</v>
      </c>
      <c r="N45" s="28">
        <v>9455</v>
      </c>
    </row>
    <row r="46" s="1" customFormat="true" ht="46" customHeight="true" spans="1:14">
      <c r="A46" s="9">
        <v>44</v>
      </c>
      <c r="B46" s="10" t="s">
        <v>108</v>
      </c>
      <c r="C46" s="10" t="s">
        <v>109</v>
      </c>
      <c r="D46" s="22" t="s">
        <v>115</v>
      </c>
      <c r="E46" s="9" t="s">
        <v>116</v>
      </c>
      <c r="F46" s="11" t="s">
        <v>26</v>
      </c>
      <c r="G46" s="9">
        <v>104</v>
      </c>
      <c r="H46" s="23">
        <v>955.08463376683</v>
      </c>
      <c r="I46" s="28">
        <v>95</v>
      </c>
      <c r="J46" s="28">
        <f t="shared" si="0"/>
        <v>9880</v>
      </c>
      <c r="K46" s="28">
        <v>100</v>
      </c>
      <c r="L46" s="28">
        <f t="shared" si="1"/>
        <v>10400</v>
      </c>
      <c r="M46" s="28">
        <f t="shared" si="2"/>
        <v>20280</v>
      </c>
      <c r="N46" s="28">
        <v>20280</v>
      </c>
    </row>
    <row r="47" s="1" customFormat="true" ht="46" customHeight="true" spans="1:14">
      <c r="A47" s="9">
        <v>45</v>
      </c>
      <c r="B47" s="10" t="s">
        <v>108</v>
      </c>
      <c r="C47" s="9" t="s">
        <v>117</v>
      </c>
      <c r="D47" s="11" t="s">
        <v>118</v>
      </c>
      <c r="E47" s="9" t="s">
        <v>119</v>
      </c>
      <c r="F47" s="11" t="s">
        <v>120</v>
      </c>
      <c r="G47" s="9">
        <v>90</v>
      </c>
      <c r="H47" s="23">
        <v>845.79486769778</v>
      </c>
      <c r="I47" s="28">
        <v>75</v>
      </c>
      <c r="J47" s="28">
        <f t="shared" si="0"/>
        <v>6750</v>
      </c>
      <c r="K47" s="28">
        <v>100</v>
      </c>
      <c r="L47" s="28">
        <f t="shared" si="1"/>
        <v>9000</v>
      </c>
      <c r="M47" s="28">
        <f t="shared" si="2"/>
        <v>15750</v>
      </c>
      <c r="N47" s="30">
        <v>28350</v>
      </c>
    </row>
    <row r="48" s="1" customFormat="true" ht="46" customHeight="true" spans="1:14">
      <c r="A48" s="9">
        <v>46</v>
      </c>
      <c r="B48" s="10" t="s">
        <v>108</v>
      </c>
      <c r="C48" s="12" t="s">
        <v>117</v>
      </c>
      <c r="D48" s="13" t="s">
        <v>118</v>
      </c>
      <c r="E48" s="12" t="s">
        <v>119</v>
      </c>
      <c r="F48" s="11" t="s">
        <v>120</v>
      </c>
      <c r="G48" s="9">
        <v>72</v>
      </c>
      <c r="H48" s="23">
        <v>774.828840784717</v>
      </c>
      <c r="I48" s="28">
        <v>75</v>
      </c>
      <c r="J48" s="28">
        <f t="shared" si="0"/>
        <v>5400</v>
      </c>
      <c r="K48" s="28">
        <v>100</v>
      </c>
      <c r="L48" s="28">
        <f t="shared" si="1"/>
        <v>7200</v>
      </c>
      <c r="M48" s="28">
        <f t="shared" si="2"/>
        <v>12600</v>
      </c>
      <c r="N48" s="31"/>
    </row>
    <row r="49" s="1" customFormat="true" ht="46" customHeight="true" spans="1:14">
      <c r="A49" s="9">
        <v>47</v>
      </c>
      <c r="B49" s="10" t="s">
        <v>108</v>
      </c>
      <c r="C49" s="9" t="s">
        <v>121</v>
      </c>
      <c r="D49" s="11" t="s">
        <v>122</v>
      </c>
      <c r="E49" s="9" t="s">
        <v>123</v>
      </c>
      <c r="F49" s="11" t="s">
        <v>124</v>
      </c>
      <c r="G49" s="9">
        <v>70</v>
      </c>
      <c r="H49" s="23">
        <v>811.0053406224</v>
      </c>
      <c r="I49" s="28">
        <v>75</v>
      </c>
      <c r="J49" s="28">
        <f t="shared" si="0"/>
        <v>5250</v>
      </c>
      <c r="K49" s="28">
        <v>100</v>
      </c>
      <c r="L49" s="28">
        <f t="shared" si="1"/>
        <v>7000</v>
      </c>
      <c r="M49" s="28">
        <f t="shared" si="2"/>
        <v>12250</v>
      </c>
      <c r="N49" s="30">
        <v>21525</v>
      </c>
    </row>
    <row r="50" s="1" customFormat="true" ht="46" customHeight="true" spans="1:14">
      <c r="A50" s="9">
        <v>48</v>
      </c>
      <c r="B50" s="10" t="s">
        <v>108</v>
      </c>
      <c r="C50" s="12" t="s">
        <v>121</v>
      </c>
      <c r="D50" s="13" t="s">
        <v>122</v>
      </c>
      <c r="E50" s="12" t="s">
        <v>123</v>
      </c>
      <c r="F50" s="13" t="s">
        <v>124</v>
      </c>
      <c r="G50" s="9">
        <v>53</v>
      </c>
      <c r="H50" s="23">
        <v>764.975760584</v>
      </c>
      <c r="I50" s="28">
        <v>75</v>
      </c>
      <c r="J50" s="28">
        <f t="shared" si="0"/>
        <v>3975</v>
      </c>
      <c r="K50" s="28">
        <v>100</v>
      </c>
      <c r="L50" s="28">
        <f t="shared" si="1"/>
        <v>5300</v>
      </c>
      <c r="M50" s="28">
        <f t="shared" si="2"/>
        <v>9275</v>
      </c>
      <c r="N50" s="31"/>
    </row>
    <row r="51" s="1" customFormat="true" ht="46" customHeight="true" spans="1:14">
      <c r="A51" s="9">
        <v>49</v>
      </c>
      <c r="B51" s="10" t="s">
        <v>108</v>
      </c>
      <c r="C51" s="9" t="s">
        <v>125</v>
      </c>
      <c r="D51" s="11" t="s">
        <v>126</v>
      </c>
      <c r="E51" s="9" t="s">
        <v>127</v>
      </c>
      <c r="F51" s="11" t="s">
        <v>128</v>
      </c>
      <c r="G51" s="9">
        <v>158.1</v>
      </c>
      <c r="H51" s="23">
        <v>812.881370152284</v>
      </c>
      <c r="I51" s="28">
        <v>75</v>
      </c>
      <c r="J51" s="28">
        <f t="shared" si="0"/>
        <v>11857.5</v>
      </c>
      <c r="K51" s="28">
        <v>100</v>
      </c>
      <c r="L51" s="28">
        <f t="shared" si="1"/>
        <v>15810</v>
      </c>
      <c r="M51" s="28">
        <f t="shared" si="2"/>
        <v>27667.5</v>
      </c>
      <c r="N51" s="30">
        <v>42663</v>
      </c>
    </row>
    <row r="52" s="1" customFormat="true" ht="46" customHeight="true" spans="1:14">
      <c r="A52" s="9">
        <v>50</v>
      </c>
      <c r="B52" s="14" t="s">
        <v>108</v>
      </c>
      <c r="C52" s="12" t="s">
        <v>125</v>
      </c>
      <c r="D52" s="13" t="s">
        <v>126</v>
      </c>
      <c r="E52" s="12" t="s">
        <v>127</v>
      </c>
      <c r="F52" s="13" t="s">
        <v>128</v>
      </c>
      <c r="G52" s="12">
        <v>76.9</v>
      </c>
      <c r="H52" s="23">
        <v>861.957438744635</v>
      </c>
      <c r="I52" s="28">
        <v>95</v>
      </c>
      <c r="J52" s="28">
        <f t="shared" si="0"/>
        <v>7305.5</v>
      </c>
      <c r="K52" s="28">
        <v>100</v>
      </c>
      <c r="L52" s="28">
        <f t="shared" si="1"/>
        <v>7690</v>
      </c>
      <c r="M52" s="28">
        <f t="shared" si="2"/>
        <v>14995.5</v>
      </c>
      <c r="N52" s="31"/>
    </row>
    <row r="53" s="1" customFormat="true" ht="46" customHeight="true" spans="1:14">
      <c r="A53" s="9">
        <v>51</v>
      </c>
      <c r="B53" s="10" t="s">
        <v>108</v>
      </c>
      <c r="C53" s="10" t="s">
        <v>129</v>
      </c>
      <c r="D53" s="11" t="s">
        <v>130</v>
      </c>
      <c r="E53" s="9" t="s">
        <v>131</v>
      </c>
      <c r="F53" s="11" t="s">
        <v>132</v>
      </c>
      <c r="G53" s="9">
        <v>90</v>
      </c>
      <c r="H53" s="23">
        <v>953.948138436275</v>
      </c>
      <c r="I53" s="28">
        <v>95</v>
      </c>
      <c r="J53" s="28">
        <f t="shared" si="0"/>
        <v>8550</v>
      </c>
      <c r="K53" s="28">
        <v>100</v>
      </c>
      <c r="L53" s="28">
        <f t="shared" si="1"/>
        <v>9000</v>
      </c>
      <c r="M53" s="28">
        <f t="shared" si="2"/>
        <v>17550</v>
      </c>
      <c r="N53" s="28">
        <v>17550</v>
      </c>
    </row>
    <row r="54" s="1" customFormat="true" ht="46" customHeight="true" spans="1:14">
      <c r="A54" s="9">
        <v>52</v>
      </c>
      <c r="B54" s="10" t="s">
        <v>108</v>
      </c>
      <c r="C54" s="10" t="s">
        <v>129</v>
      </c>
      <c r="D54" s="11" t="s">
        <v>133</v>
      </c>
      <c r="E54" s="9" t="s">
        <v>134</v>
      </c>
      <c r="F54" s="11" t="s">
        <v>135</v>
      </c>
      <c r="G54" s="9">
        <v>60</v>
      </c>
      <c r="H54" s="23">
        <v>927.843766949769</v>
      </c>
      <c r="I54" s="28">
        <v>95</v>
      </c>
      <c r="J54" s="28">
        <f t="shared" si="0"/>
        <v>5700</v>
      </c>
      <c r="K54" s="28">
        <v>100</v>
      </c>
      <c r="L54" s="28">
        <f t="shared" si="1"/>
        <v>6000</v>
      </c>
      <c r="M54" s="28">
        <f t="shared" si="2"/>
        <v>11700</v>
      </c>
      <c r="N54" s="28">
        <v>11700</v>
      </c>
    </row>
    <row r="55" s="1" customFormat="true" ht="62" customHeight="true" spans="1:14">
      <c r="A55" s="9">
        <v>53</v>
      </c>
      <c r="B55" s="10" t="s">
        <v>108</v>
      </c>
      <c r="C55" s="10" t="s">
        <v>129</v>
      </c>
      <c r="D55" s="11" t="s">
        <v>136</v>
      </c>
      <c r="E55" s="9" t="s">
        <v>137</v>
      </c>
      <c r="F55" s="11" t="s">
        <v>132</v>
      </c>
      <c r="G55" s="9">
        <v>155</v>
      </c>
      <c r="H55" s="23">
        <v>1011.211141304</v>
      </c>
      <c r="I55" s="28">
        <v>95</v>
      </c>
      <c r="J55" s="28">
        <f t="shared" si="0"/>
        <v>14725</v>
      </c>
      <c r="K55" s="28">
        <v>100</v>
      </c>
      <c r="L55" s="28">
        <f t="shared" si="1"/>
        <v>15500</v>
      </c>
      <c r="M55" s="28">
        <f t="shared" si="2"/>
        <v>30225</v>
      </c>
      <c r="N55" s="28">
        <v>30225</v>
      </c>
    </row>
    <row r="56" s="1" customFormat="true" ht="46" customHeight="true" spans="1:14">
      <c r="A56" s="9">
        <v>54</v>
      </c>
      <c r="B56" s="10" t="s">
        <v>108</v>
      </c>
      <c r="C56" s="10" t="s">
        <v>138</v>
      </c>
      <c r="D56" s="11" t="s">
        <v>139</v>
      </c>
      <c r="E56" s="9" t="s">
        <v>140</v>
      </c>
      <c r="F56" s="11" t="s">
        <v>141</v>
      </c>
      <c r="G56" s="9">
        <v>50.6</v>
      </c>
      <c r="H56" s="23">
        <v>808.525829235653</v>
      </c>
      <c r="I56" s="28">
        <v>75</v>
      </c>
      <c r="J56" s="28">
        <f t="shared" si="0"/>
        <v>3795</v>
      </c>
      <c r="K56" s="28">
        <v>100</v>
      </c>
      <c r="L56" s="28">
        <f t="shared" si="1"/>
        <v>5060</v>
      </c>
      <c r="M56" s="28">
        <f t="shared" si="2"/>
        <v>8855</v>
      </c>
      <c r="N56" s="30">
        <v>52850</v>
      </c>
    </row>
    <row r="57" s="1" customFormat="true" ht="46" customHeight="true" spans="1:14">
      <c r="A57" s="9">
        <v>55</v>
      </c>
      <c r="B57" s="10" t="s">
        <v>108</v>
      </c>
      <c r="C57" s="14" t="s">
        <v>138</v>
      </c>
      <c r="D57" s="13" t="s">
        <v>139</v>
      </c>
      <c r="E57" s="12" t="s">
        <v>140</v>
      </c>
      <c r="F57" s="11" t="s">
        <v>141</v>
      </c>
      <c r="G57" s="9">
        <v>251.4</v>
      </c>
      <c r="H57" s="23">
        <v>812.682607407408</v>
      </c>
      <c r="I57" s="28">
        <v>75</v>
      </c>
      <c r="J57" s="28">
        <f t="shared" si="0"/>
        <v>18855</v>
      </c>
      <c r="K57" s="28">
        <v>100</v>
      </c>
      <c r="L57" s="28">
        <f t="shared" si="1"/>
        <v>25140</v>
      </c>
      <c r="M57" s="28">
        <f t="shared" si="2"/>
        <v>43995</v>
      </c>
      <c r="N57" s="31"/>
    </row>
    <row r="58" s="1" customFormat="true" ht="46" customHeight="true" spans="1:14">
      <c r="A58" s="9">
        <v>56</v>
      </c>
      <c r="B58" s="10" t="s">
        <v>108</v>
      </c>
      <c r="C58" s="10" t="s">
        <v>138</v>
      </c>
      <c r="D58" s="11" t="s">
        <v>142</v>
      </c>
      <c r="E58" s="9" t="s">
        <v>142</v>
      </c>
      <c r="F58" s="11" t="s">
        <v>128</v>
      </c>
      <c r="G58" s="9">
        <v>225.1</v>
      </c>
      <c r="H58" s="23">
        <v>825.0872170464</v>
      </c>
      <c r="I58" s="28">
        <v>75</v>
      </c>
      <c r="J58" s="28">
        <f t="shared" si="0"/>
        <v>16882.5</v>
      </c>
      <c r="K58" s="28">
        <v>100</v>
      </c>
      <c r="L58" s="28">
        <f t="shared" si="1"/>
        <v>22510</v>
      </c>
      <c r="M58" s="28">
        <f t="shared" si="2"/>
        <v>39392.5</v>
      </c>
      <c r="N58" s="30">
        <v>73498</v>
      </c>
    </row>
    <row r="59" s="1" customFormat="true" ht="46" customHeight="true" spans="1:14">
      <c r="A59" s="9">
        <v>57</v>
      </c>
      <c r="B59" s="10" t="s">
        <v>108</v>
      </c>
      <c r="C59" s="14" t="s">
        <v>138</v>
      </c>
      <c r="D59" s="13" t="s">
        <v>142</v>
      </c>
      <c r="E59" s="12" t="s">
        <v>142</v>
      </c>
      <c r="F59" s="11" t="s">
        <v>112</v>
      </c>
      <c r="G59" s="9">
        <v>174.9</v>
      </c>
      <c r="H59" s="23">
        <v>887.372428479166</v>
      </c>
      <c r="I59" s="28">
        <v>95</v>
      </c>
      <c r="J59" s="28">
        <f t="shared" si="0"/>
        <v>16615.5</v>
      </c>
      <c r="K59" s="28">
        <v>100</v>
      </c>
      <c r="L59" s="28">
        <f t="shared" si="1"/>
        <v>17490</v>
      </c>
      <c r="M59" s="28">
        <f t="shared" si="2"/>
        <v>34105.5</v>
      </c>
      <c r="N59" s="31"/>
    </row>
    <row r="60" s="1" customFormat="true" ht="46" customHeight="true" spans="1:14">
      <c r="A60" s="9">
        <v>58</v>
      </c>
      <c r="B60" s="10" t="s">
        <v>108</v>
      </c>
      <c r="C60" s="10" t="s">
        <v>143</v>
      </c>
      <c r="D60" s="11" t="s">
        <v>144</v>
      </c>
      <c r="E60" s="9" t="s">
        <v>145</v>
      </c>
      <c r="F60" s="11" t="s">
        <v>146</v>
      </c>
      <c r="G60" s="9">
        <v>102</v>
      </c>
      <c r="H60" s="23">
        <v>864.748867478537</v>
      </c>
      <c r="I60" s="28">
        <v>95</v>
      </c>
      <c r="J60" s="28">
        <f t="shared" si="0"/>
        <v>9690</v>
      </c>
      <c r="K60" s="28">
        <v>100</v>
      </c>
      <c r="L60" s="28">
        <f t="shared" si="1"/>
        <v>10200</v>
      </c>
      <c r="M60" s="28">
        <f t="shared" si="2"/>
        <v>19890</v>
      </c>
      <c r="N60" s="28">
        <v>19890</v>
      </c>
    </row>
    <row r="61" s="1" customFormat="true" ht="46" customHeight="true" spans="1:14">
      <c r="A61" s="9">
        <v>59</v>
      </c>
      <c r="B61" s="10" t="s">
        <v>108</v>
      </c>
      <c r="C61" s="10" t="s">
        <v>143</v>
      </c>
      <c r="D61" s="11" t="s">
        <v>147</v>
      </c>
      <c r="E61" s="9" t="s">
        <v>148</v>
      </c>
      <c r="F61" s="11" t="s">
        <v>149</v>
      </c>
      <c r="G61" s="9">
        <v>300</v>
      </c>
      <c r="H61" s="23">
        <v>865.456445815907</v>
      </c>
      <c r="I61" s="28">
        <v>95</v>
      </c>
      <c r="J61" s="28">
        <f t="shared" si="0"/>
        <v>28500</v>
      </c>
      <c r="K61" s="28">
        <v>100</v>
      </c>
      <c r="L61" s="28">
        <f t="shared" si="1"/>
        <v>30000</v>
      </c>
      <c r="M61" s="28">
        <f t="shared" si="2"/>
        <v>58500</v>
      </c>
      <c r="N61" s="28">
        <v>58500</v>
      </c>
    </row>
    <row r="62" s="1" customFormat="true" ht="46" customHeight="true" spans="1:14">
      <c r="A62" s="9">
        <v>60</v>
      </c>
      <c r="B62" s="10" t="s">
        <v>108</v>
      </c>
      <c r="C62" s="10" t="s">
        <v>143</v>
      </c>
      <c r="D62" s="11" t="s">
        <v>150</v>
      </c>
      <c r="E62" s="9" t="s">
        <v>151</v>
      </c>
      <c r="F62" s="11" t="s">
        <v>77</v>
      </c>
      <c r="G62" s="9">
        <v>50</v>
      </c>
      <c r="H62" s="23">
        <v>691.436213098547</v>
      </c>
      <c r="I62" s="28">
        <v>55</v>
      </c>
      <c r="J62" s="28">
        <f t="shared" si="0"/>
        <v>2750</v>
      </c>
      <c r="K62" s="28">
        <v>100</v>
      </c>
      <c r="L62" s="28">
        <f t="shared" si="1"/>
        <v>5000</v>
      </c>
      <c r="M62" s="28">
        <f t="shared" si="2"/>
        <v>7750</v>
      </c>
      <c r="N62" s="28">
        <v>7750</v>
      </c>
    </row>
    <row r="63" s="1" customFormat="true" ht="46" customHeight="true" spans="1:14">
      <c r="A63" s="9">
        <v>61</v>
      </c>
      <c r="B63" s="10" t="s">
        <v>108</v>
      </c>
      <c r="C63" s="9" t="s">
        <v>152</v>
      </c>
      <c r="D63" s="11" t="s">
        <v>153</v>
      </c>
      <c r="E63" s="9" t="s">
        <v>154</v>
      </c>
      <c r="F63" s="11" t="s">
        <v>26</v>
      </c>
      <c r="G63" s="9">
        <v>70</v>
      </c>
      <c r="H63" s="23">
        <v>953.81965263</v>
      </c>
      <c r="I63" s="28">
        <v>95</v>
      </c>
      <c r="J63" s="28">
        <f t="shared" si="0"/>
        <v>6650</v>
      </c>
      <c r="K63" s="28">
        <v>100</v>
      </c>
      <c r="L63" s="28">
        <f t="shared" si="1"/>
        <v>7000</v>
      </c>
      <c r="M63" s="28">
        <f t="shared" si="2"/>
        <v>13650</v>
      </c>
      <c r="N63" s="28">
        <v>13650</v>
      </c>
    </row>
    <row r="64" s="1" customFormat="true" ht="46" customHeight="true" spans="1:14">
      <c r="A64" s="9">
        <v>62</v>
      </c>
      <c r="B64" s="10" t="s">
        <v>108</v>
      </c>
      <c r="C64" s="9" t="s">
        <v>155</v>
      </c>
      <c r="D64" s="11" t="s">
        <v>156</v>
      </c>
      <c r="E64" s="9" t="s">
        <v>157</v>
      </c>
      <c r="F64" s="11" t="s">
        <v>158</v>
      </c>
      <c r="G64" s="9">
        <v>104</v>
      </c>
      <c r="H64" s="23">
        <v>961.462797878666</v>
      </c>
      <c r="I64" s="28">
        <v>95</v>
      </c>
      <c r="J64" s="28">
        <f t="shared" si="0"/>
        <v>9880</v>
      </c>
      <c r="K64" s="28">
        <v>100</v>
      </c>
      <c r="L64" s="28">
        <f t="shared" si="1"/>
        <v>10400</v>
      </c>
      <c r="M64" s="28">
        <f t="shared" si="2"/>
        <v>20280</v>
      </c>
      <c r="N64" s="28">
        <v>20280</v>
      </c>
    </row>
    <row r="65" s="1" customFormat="true" ht="46" customHeight="true" spans="1:14">
      <c r="A65" s="9">
        <v>63</v>
      </c>
      <c r="B65" s="10" t="s">
        <v>108</v>
      </c>
      <c r="C65" s="10" t="s">
        <v>159</v>
      </c>
      <c r="D65" s="11" t="s">
        <v>160</v>
      </c>
      <c r="E65" s="9" t="s">
        <v>161</v>
      </c>
      <c r="F65" s="11" t="s">
        <v>26</v>
      </c>
      <c r="G65" s="9">
        <v>100</v>
      </c>
      <c r="H65" s="23">
        <v>899.480051549232</v>
      </c>
      <c r="I65" s="28">
        <v>95</v>
      </c>
      <c r="J65" s="28">
        <f t="shared" si="0"/>
        <v>9500</v>
      </c>
      <c r="K65" s="28">
        <v>100</v>
      </c>
      <c r="L65" s="28">
        <f t="shared" si="1"/>
        <v>10000</v>
      </c>
      <c r="M65" s="28">
        <f t="shared" si="2"/>
        <v>19500</v>
      </c>
      <c r="N65" s="28">
        <v>19500</v>
      </c>
    </row>
    <row r="66" s="1" customFormat="true" ht="46" customHeight="true" spans="1:14">
      <c r="A66" s="9">
        <v>64</v>
      </c>
      <c r="B66" s="14" t="s">
        <v>108</v>
      </c>
      <c r="C66" s="14" t="s">
        <v>159</v>
      </c>
      <c r="D66" s="13" t="s">
        <v>162</v>
      </c>
      <c r="E66" s="12" t="s">
        <v>163</v>
      </c>
      <c r="F66" s="13" t="s">
        <v>164</v>
      </c>
      <c r="G66" s="12">
        <v>67</v>
      </c>
      <c r="H66" s="23">
        <v>883.487603617414</v>
      </c>
      <c r="I66" s="28">
        <v>95</v>
      </c>
      <c r="J66" s="28">
        <f t="shared" si="0"/>
        <v>6365</v>
      </c>
      <c r="K66" s="28">
        <v>100</v>
      </c>
      <c r="L66" s="28">
        <f t="shared" si="1"/>
        <v>6700</v>
      </c>
      <c r="M66" s="28">
        <f t="shared" si="2"/>
        <v>13065</v>
      </c>
      <c r="N66" s="30">
        <v>62985</v>
      </c>
    </row>
    <row r="67" s="1" customFormat="true" ht="46" customHeight="true" spans="1:14">
      <c r="A67" s="9">
        <v>65</v>
      </c>
      <c r="B67" s="14" t="s">
        <v>108</v>
      </c>
      <c r="C67" s="14" t="s">
        <v>159</v>
      </c>
      <c r="D67" s="13" t="s">
        <v>162</v>
      </c>
      <c r="E67" s="12" t="s">
        <v>163</v>
      </c>
      <c r="F67" s="13" t="s">
        <v>26</v>
      </c>
      <c r="G67" s="12">
        <v>256</v>
      </c>
      <c r="H67" s="23">
        <v>881.928185340908</v>
      </c>
      <c r="I67" s="28">
        <v>95</v>
      </c>
      <c r="J67" s="28">
        <f t="shared" ref="J67:J130" si="3">I67*G67</f>
        <v>24320</v>
      </c>
      <c r="K67" s="28">
        <v>100</v>
      </c>
      <c r="L67" s="28">
        <f t="shared" ref="L67:L130" si="4">G67*K67</f>
        <v>25600</v>
      </c>
      <c r="M67" s="28">
        <f t="shared" ref="M67:M130" si="5">J67+L67</f>
        <v>49920</v>
      </c>
      <c r="N67" s="31"/>
    </row>
    <row r="68" s="1" customFormat="true" ht="46" customHeight="true" spans="1:14">
      <c r="A68" s="9">
        <v>66</v>
      </c>
      <c r="B68" s="10" t="s">
        <v>108</v>
      </c>
      <c r="C68" s="9" t="s">
        <v>165</v>
      </c>
      <c r="D68" s="11" t="s">
        <v>166</v>
      </c>
      <c r="E68" s="9" t="s">
        <v>167</v>
      </c>
      <c r="F68" s="11" t="s">
        <v>30</v>
      </c>
      <c r="G68" s="9">
        <v>189</v>
      </c>
      <c r="H68" s="23">
        <v>987.099657185328</v>
      </c>
      <c r="I68" s="28">
        <v>95</v>
      </c>
      <c r="J68" s="28">
        <f t="shared" si="3"/>
        <v>17955</v>
      </c>
      <c r="K68" s="28">
        <v>100</v>
      </c>
      <c r="L68" s="28">
        <f t="shared" si="4"/>
        <v>18900</v>
      </c>
      <c r="M68" s="28">
        <f t="shared" si="5"/>
        <v>36855</v>
      </c>
      <c r="N68" s="28">
        <v>36855</v>
      </c>
    </row>
    <row r="69" s="1" customFormat="true" ht="58" customHeight="true" spans="1:14">
      <c r="A69" s="9">
        <v>67</v>
      </c>
      <c r="B69" s="10" t="s">
        <v>108</v>
      </c>
      <c r="C69" s="10" t="s">
        <v>168</v>
      </c>
      <c r="D69" s="11" t="s">
        <v>169</v>
      </c>
      <c r="E69" s="9" t="s">
        <v>170</v>
      </c>
      <c r="F69" s="11" t="s">
        <v>171</v>
      </c>
      <c r="G69" s="9">
        <v>149</v>
      </c>
      <c r="H69" s="23">
        <v>920.511415397513</v>
      </c>
      <c r="I69" s="28">
        <v>95</v>
      </c>
      <c r="J69" s="28">
        <f t="shared" si="3"/>
        <v>14155</v>
      </c>
      <c r="K69" s="28">
        <v>100</v>
      </c>
      <c r="L69" s="28">
        <f t="shared" si="4"/>
        <v>14900</v>
      </c>
      <c r="M69" s="28">
        <f t="shared" si="5"/>
        <v>29055</v>
      </c>
      <c r="N69" s="28">
        <v>29055</v>
      </c>
    </row>
    <row r="70" s="1" customFormat="true" ht="46" customHeight="true" spans="1:14">
      <c r="A70" s="9">
        <v>68</v>
      </c>
      <c r="B70" s="9" t="s">
        <v>108</v>
      </c>
      <c r="C70" s="9" t="s">
        <v>168</v>
      </c>
      <c r="D70" s="11" t="s">
        <v>172</v>
      </c>
      <c r="E70" s="9" t="s">
        <v>173</v>
      </c>
      <c r="F70" s="11" t="s">
        <v>174</v>
      </c>
      <c r="G70" s="9">
        <v>167</v>
      </c>
      <c r="H70" s="23">
        <v>857.3084307606</v>
      </c>
      <c r="I70" s="28">
        <v>95</v>
      </c>
      <c r="J70" s="28">
        <f t="shared" si="3"/>
        <v>15865</v>
      </c>
      <c r="K70" s="28">
        <v>100</v>
      </c>
      <c r="L70" s="28">
        <f t="shared" si="4"/>
        <v>16700</v>
      </c>
      <c r="M70" s="28">
        <f t="shared" si="5"/>
        <v>32565</v>
      </c>
      <c r="N70" s="28">
        <v>32565</v>
      </c>
    </row>
    <row r="71" s="1" customFormat="true" ht="49" customHeight="true" spans="1:14">
      <c r="A71" s="9">
        <v>69</v>
      </c>
      <c r="B71" s="10" t="s">
        <v>175</v>
      </c>
      <c r="C71" s="33" t="s">
        <v>176</v>
      </c>
      <c r="D71" s="34" t="s">
        <v>52</v>
      </c>
      <c r="E71" s="33" t="s">
        <v>53</v>
      </c>
      <c r="F71" s="41" t="s">
        <v>54</v>
      </c>
      <c r="G71" s="42">
        <v>70</v>
      </c>
      <c r="H71" s="23">
        <v>866.33165775</v>
      </c>
      <c r="I71" s="28">
        <v>95</v>
      </c>
      <c r="J71" s="28">
        <f t="shared" si="3"/>
        <v>6650</v>
      </c>
      <c r="K71" s="28">
        <v>100</v>
      </c>
      <c r="L71" s="28">
        <f t="shared" si="4"/>
        <v>7000</v>
      </c>
      <c r="M71" s="28">
        <f t="shared" si="5"/>
        <v>13650</v>
      </c>
      <c r="N71" s="30">
        <v>81900</v>
      </c>
    </row>
    <row r="72" s="1" customFormat="true" ht="49" customHeight="true" spans="1:14">
      <c r="A72" s="9">
        <v>70</v>
      </c>
      <c r="B72" s="10" t="s">
        <v>175</v>
      </c>
      <c r="C72" s="35" t="s">
        <v>176</v>
      </c>
      <c r="D72" s="36" t="s">
        <v>52</v>
      </c>
      <c r="E72" s="35" t="s">
        <v>53</v>
      </c>
      <c r="F72" s="41" t="s">
        <v>54</v>
      </c>
      <c r="G72" s="42">
        <v>70</v>
      </c>
      <c r="H72" s="23">
        <v>864.292568713889</v>
      </c>
      <c r="I72" s="28">
        <v>95</v>
      </c>
      <c r="J72" s="28">
        <f t="shared" si="3"/>
        <v>6650</v>
      </c>
      <c r="K72" s="28">
        <v>100</v>
      </c>
      <c r="L72" s="28">
        <f t="shared" si="4"/>
        <v>7000</v>
      </c>
      <c r="M72" s="28">
        <f t="shared" si="5"/>
        <v>13650</v>
      </c>
      <c r="N72" s="32"/>
    </row>
    <row r="73" s="1" customFormat="true" ht="49" customHeight="true" spans="1:14">
      <c r="A73" s="9">
        <v>71</v>
      </c>
      <c r="B73" s="10" t="s">
        <v>175</v>
      </c>
      <c r="C73" s="35" t="s">
        <v>176</v>
      </c>
      <c r="D73" s="36" t="s">
        <v>52</v>
      </c>
      <c r="E73" s="35" t="s">
        <v>53</v>
      </c>
      <c r="F73" s="41" t="s">
        <v>54</v>
      </c>
      <c r="G73" s="42">
        <v>60</v>
      </c>
      <c r="H73" s="23">
        <v>873.435706249167</v>
      </c>
      <c r="I73" s="28">
        <v>95</v>
      </c>
      <c r="J73" s="28">
        <f t="shared" si="3"/>
        <v>5700</v>
      </c>
      <c r="K73" s="28">
        <v>100</v>
      </c>
      <c r="L73" s="28">
        <f t="shared" si="4"/>
        <v>6000</v>
      </c>
      <c r="M73" s="28">
        <f t="shared" si="5"/>
        <v>11700</v>
      </c>
      <c r="N73" s="32"/>
    </row>
    <row r="74" s="1" customFormat="true" ht="49" customHeight="true" spans="1:14">
      <c r="A74" s="9">
        <v>72</v>
      </c>
      <c r="B74" s="10" t="s">
        <v>175</v>
      </c>
      <c r="C74" s="35" t="s">
        <v>176</v>
      </c>
      <c r="D74" s="36" t="s">
        <v>52</v>
      </c>
      <c r="E74" s="35" t="s">
        <v>53</v>
      </c>
      <c r="F74" s="41" t="s">
        <v>54</v>
      </c>
      <c r="G74" s="42">
        <v>50</v>
      </c>
      <c r="H74" s="23">
        <v>872.590081241667</v>
      </c>
      <c r="I74" s="28">
        <v>95</v>
      </c>
      <c r="J74" s="28">
        <f t="shared" si="3"/>
        <v>4750</v>
      </c>
      <c r="K74" s="28">
        <v>100</v>
      </c>
      <c r="L74" s="28">
        <f t="shared" si="4"/>
        <v>5000</v>
      </c>
      <c r="M74" s="28">
        <f t="shared" si="5"/>
        <v>9750</v>
      </c>
      <c r="N74" s="32"/>
    </row>
    <row r="75" s="1" customFormat="true" ht="49" customHeight="true" spans="1:14">
      <c r="A75" s="9">
        <v>73</v>
      </c>
      <c r="B75" s="10" t="s">
        <v>175</v>
      </c>
      <c r="C75" s="35" t="s">
        <v>176</v>
      </c>
      <c r="D75" s="36" t="s">
        <v>52</v>
      </c>
      <c r="E75" s="35" t="s">
        <v>53</v>
      </c>
      <c r="F75" s="41" t="s">
        <v>54</v>
      </c>
      <c r="G75" s="42">
        <v>50</v>
      </c>
      <c r="H75" s="23">
        <v>886.844280129167</v>
      </c>
      <c r="I75" s="28">
        <v>95</v>
      </c>
      <c r="J75" s="28">
        <f t="shared" si="3"/>
        <v>4750</v>
      </c>
      <c r="K75" s="28">
        <v>100</v>
      </c>
      <c r="L75" s="28">
        <f t="shared" si="4"/>
        <v>5000</v>
      </c>
      <c r="M75" s="28">
        <f t="shared" si="5"/>
        <v>9750</v>
      </c>
      <c r="N75" s="32"/>
    </row>
    <row r="76" s="1" customFormat="true" ht="49" customHeight="true" spans="1:14">
      <c r="A76" s="9">
        <v>74</v>
      </c>
      <c r="B76" s="10" t="s">
        <v>175</v>
      </c>
      <c r="C76" s="35" t="s">
        <v>177</v>
      </c>
      <c r="D76" s="36" t="s">
        <v>52</v>
      </c>
      <c r="E76" s="35" t="s">
        <v>53</v>
      </c>
      <c r="F76" s="41" t="s">
        <v>54</v>
      </c>
      <c r="G76" s="42">
        <v>120</v>
      </c>
      <c r="H76" s="23">
        <v>861.316788817875</v>
      </c>
      <c r="I76" s="28">
        <v>95</v>
      </c>
      <c r="J76" s="28">
        <f t="shared" si="3"/>
        <v>11400</v>
      </c>
      <c r="K76" s="28">
        <v>100</v>
      </c>
      <c r="L76" s="28">
        <f t="shared" si="4"/>
        <v>12000</v>
      </c>
      <c r="M76" s="28">
        <f t="shared" si="5"/>
        <v>23400</v>
      </c>
      <c r="N76" s="31"/>
    </row>
    <row r="77" s="1" customFormat="true" ht="49" customHeight="true" spans="1:14">
      <c r="A77" s="9">
        <v>75</v>
      </c>
      <c r="B77" s="10" t="s">
        <v>175</v>
      </c>
      <c r="C77" s="37" t="s">
        <v>178</v>
      </c>
      <c r="D77" s="38" t="s">
        <v>179</v>
      </c>
      <c r="E77" s="37" t="s">
        <v>180</v>
      </c>
      <c r="F77" s="36" t="s">
        <v>149</v>
      </c>
      <c r="G77" s="42">
        <v>131</v>
      </c>
      <c r="H77" s="23">
        <v>828.57550258812</v>
      </c>
      <c r="I77" s="28">
        <v>75</v>
      </c>
      <c r="J77" s="28">
        <f t="shared" si="3"/>
        <v>9825</v>
      </c>
      <c r="K77" s="28">
        <v>100</v>
      </c>
      <c r="L77" s="28">
        <f t="shared" si="4"/>
        <v>13100</v>
      </c>
      <c r="M77" s="28">
        <f t="shared" si="5"/>
        <v>22925</v>
      </c>
      <c r="N77" s="30">
        <v>46550</v>
      </c>
    </row>
    <row r="78" s="1" customFormat="true" ht="49" customHeight="true" spans="1:14">
      <c r="A78" s="9">
        <v>76</v>
      </c>
      <c r="B78" s="10" t="s">
        <v>175</v>
      </c>
      <c r="C78" s="37" t="s">
        <v>178</v>
      </c>
      <c r="D78" s="38" t="s">
        <v>179</v>
      </c>
      <c r="E78" s="37" t="s">
        <v>180</v>
      </c>
      <c r="F78" s="36" t="s">
        <v>149</v>
      </c>
      <c r="G78" s="42">
        <v>135</v>
      </c>
      <c r="H78" s="23">
        <v>811.24407280917</v>
      </c>
      <c r="I78" s="28">
        <v>75</v>
      </c>
      <c r="J78" s="28">
        <f t="shared" si="3"/>
        <v>10125</v>
      </c>
      <c r="K78" s="28">
        <v>100</v>
      </c>
      <c r="L78" s="28">
        <f t="shared" si="4"/>
        <v>13500</v>
      </c>
      <c r="M78" s="28">
        <f t="shared" si="5"/>
        <v>23625</v>
      </c>
      <c r="N78" s="31"/>
    </row>
    <row r="79" s="1" customFormat="true" ht="49" customHeight="true" spans="1:14">
      <c r="A79" s="9">
        <v>77</v>
      </c>
      <c r="B79" s="10" t="s">
        <v>175</v>
      </c>
      <c r="C79" s="37" t="s">
        <v>181</v>
      </c>
      <c r="D79" s="38" t="s">
        <v>182</v>
      </c>
      <c r="E79" s="37" t="s">
        <v>183</v>
      </c>
      <c r="F79" s="43" t="s">
        <v>54</v>
      </c>
      <c r="G79" s="42">
        <v>53</v>
      </c>
      <c r="H79" s="23">
        <v>868.595748605</v>
      </c>
      <c r="I79" s="28">
        <v>95</v>
      </c>
      <c r="J79" s="28">
        <f t="shared" si="3"/>
        <v>5035</v>
      </c>
      <c r="K79" s="28">
        <v>100</v>
      </c>
      <c r="L79" s="28">
        <f t="shared" si="4"/>
        <v>5300</v>
      </c>
      <c r="M79" s="28">
        <f t="shared" si="5"/>
        <v>10335</v>
      </c>
      <c r="N79" s="30">
        <v>20280</v>
      </c>
    </row>
    <row r="80" s="1" customFormat="true" ht="49" customHeight="true" spans="1:14">
      <c r="A80" s="9">
        <v>78</v>
      </c>
      <c r="B80" s="10" t="s">
        <v>175</v>
      </c>
      <c r="C80" s="37" t="s">
        <v>181</v>
      </c>
      <c r="D80" s="38" t="s">
        <v>182</v>
      </c>
      <c r="E80" s="37" t="s">
        <v>183</v>
      </c>
      <c r="F80" s="43" t="s">
        <v>54</v>
      </c>
      <c r="G80" s="42">
        <v>51</v>
      </c>
      <c r="H80" s="23">
        <v>889.792552545</v>
      </c>
      <c r="I80" s="28">
        <v>95</v>
      </c>
      <c r="J80" s="28">
        <f t="shared" si="3"/>
        <v>4845</v>
      </c>
      <c r="K80" s="28">
        <v>100</v>
      </c>
      <c r="L80" s="28">
        <f t="shared" si="4"/>
        <v>5100</v>
      </c>
      <c r="M80" s="28">
        <f t="shared" si="5"/>
        <v>9945</v>
      </c>
      <c r="N80" s="31"/>
    </row>
    <row r="81" s="1" customFormat="true" ht="63" customHeight="true" spans="1:14">
      <c r="A81" s="9">
        <v>79</v>
      </c>
      <c r="B81" s="10" t="s">
        <v>175</v>
      </c>
      <c r="C81" s="35" t="s">
        <v>184</v>
      </c>
      <c r="D81" s="36" t="s">
        <v>185</v>
      </c>
      <c r="E81" s="35" t="s">
        <v>186</v>
      </c>
      <c r="F81" s="36" t="s">
        <v>187</v>
      </c>
      <c r="G81" s="42">
        <v>300</v>
      </c>
      <c r="H81" s="23">
        <v>663.08867891424</v>
      </c>
      <c r="I81" s="28">
        <v>55</v>
      </c>
      <c r="J81" s="28">
        <f t="shared" si="3"/>
        <v>16500</v>
      </c>
      <c r="K81" s="28">
        <v>100</v>
      </c>
      <c r="L81" s="28">
        <f t="shared" si="4"/>
        <v>30000</v>
      </c>
      <c r="M81" s="28">
        <f t="shared" si="5"/>
        <v>46500</v>
      </c>
      <c r="N81" s="28">
        <v>46500</v>
      </c>
    </row>
    <row r="82" s="1" customFormat="true" ht="49" customHeight="true" spans="1:14">
      <c r="A82" s="9">
        <v>80</v>
      </c>
      <c r="B82" s="10" t="s">
        <v>175</v>
      </c>
      <c r="C82" s="35" t="s">
        <v>188</v>
      </c>
      <c r="D82" s="36" t="s">
        <v>189</v>
      </c>
      <c r="E82" s="35" t="s">
        <v>190</v>
      </c>
      <c r="F82" s="36" t="s">
        <v>191</v>
      </c>
      <c r="G82" s="42">
        <v>100</v>
      </c>
      <c r="H82" s="23">
        <v>886.285848084</v>
      </c>
      <c r="I82" s="28">
        <v>95</v>
      </c>
      <c r="J82" s="28">
        <f t="shared" si="3"/>
        <v>9500</v>
      </c>
      <c r="K82" s="28">
        <v>100</v>
      </c>
      <c r="L82" s="28">
        <f t="shared" si="4"/>
        <v>10000</v>
      </c>
      <c r="M82" s="28">
        <f t="shared" si="5"/>
        <v>19500</v>
      </c>
      <c r="N82" s="28">
        <v>19500</v>
      </c>
    </row>
    <row r="83" s="1" customFormat="true" ht="49" customHeight="true" spans="1:14">
      <c r="A83" s="9">
        <v>81</v>
      </c>
      <c r="B83" s="10" t="s">
        <v>175</v>
      </c>
      <c r="C83" s="35" t="s">
        <v>192</v>
      </c>
      <c r="D83" s="36" t="s">
        <v>193</v>
      </c>
      <c r="E83" s="35" t="s">
        <v>194</v>
      </c>
      <c r="F83" s="36" t="s">
        <v>195</v>
      </c>
      <c r="G83" s="42">
        <v>95</v>
      </c>
      <c r="H83" s="23">
        <v>565.027226182222</v>
      </c>
      <c r="I83" s="28">
        <v>0</v>
      </c>
      <c r="J83" s="28">
        <f t="shared" si="3"/>
        <v>0</v>
      </c>
      <c r="K83" s="28">
        <v>100</v>
      </c>
      <c r="L83" s="28">
        <f t="shared" si="4"/>
        <v>9500</v>
      </c>
      <c r="M83" s="28">
        <f t="shared" si="5"/>
        <v>9500</v>
      </c>
      <c r="N83" s="28">
        <v>9500</v>
      </c>
    </row>
    <row r="84" s="1" customFormat="true" ht="49" customHeight="true" spans="1:14">
      <c r="A84" s="9">
        <v>82</v>
      </c>
      <c r="B84" s="10" t="s">
        <v>196</v>
      </c>
      <c r="C84" s="9" t="s">
        <v>197</v>
      </c>
      <c r="D84" s="11" t="s">
        <v>198</v>
      </c>
      <c r="E84" s="9" t="s">
        <v>199</v>
      </c>
      <c r="F84" s="11" t="s">
        <v>37</v>
      </c>
      <c r="G84" s="9">
        <v>408</v>
      </c>
      <c r="H84" s="23">
        <v>803.35</v>
      </c>
      <c r="I84" s="28">
        <v>75</v>
      </c>
      <c r="J84" s="28">
        <f t="shared" si="3"/>
        <v>30600</v>
      </c>
      <c r="K84" s="28">
        <v>100</v>
      </c>
      <c r="L84" s="28">
        <f t="shared" si="4"/>
        <v>40800</v>
      </c>
      <c r="M84" s="28">
        <f t="shared" si="5"/>
        <v>71400</v>
      </c>
      <c r="N84" s="28">
        <v>71400</v>
      </c>
    </row>
    <row r="85" s="1" customFormat="true" ht="49" customHeight="true" spans="1:14">
      <c r="A85" s="9">
        <v>83</v>
      </c>
      <c r="B85" s="10" t="s">
        <v>196</v>
      </c>
      <c r="C85" s="9" t="s">
        <v>197</v>
      </c>
      <c r="D85" s="11" t="s">
        <v>200</v>
      </c>
      <c r="E85" s="9" t="s">
        <v>201</v>
      </c>
      <c r="F85" s="11" t="s">
        <v>82</v>
      </c>
      <c r="G85" s="9">
        <v>280</v>
      </c>
      <c r="H85" s="23">
        <v>910.142489529241</v>
      </c>
      <c r="I85" s="28">
        <v>95</v>
      </c>
      <c r="J85" s="28">
        <f t="shared" si="3"/>
        <v>26600</v>
      </c>
      <c r="K85" s="28">
        <v>100</v>
      </c>
      <c r="L85" s="28">
        <f t="shared" si="4"/>
        <v>28000</v>
      </c>
      <c r="M85" s="28">
        <f t="shared" si="5"/>
        <v>54600</v>
      </c>
      <c r="N85" s="28">
        <v>54600</v>
      </c>
    </row>
    <row r="86" s="1" customFormat="true" ht="49" customHeight="true" spans="1:14">
      <c r="A86" s="9">
        <v>84</v>
      </c>
      <c r="B86" s="10" t="s">
        <v>196</v>
      </c>
      <c r="C86" s="9" t="s">
        <v>197</v>
      </c>
      <c r="D86" s="11" t="s">
        <v>202</v>
      </c>
      <c r="E86" s="9" t="s">
        <v>203</v>
      </c>
      <c r="F86" s="11" t="s">
        <v>204</v>
      </c>
      <c r="G86" s="9">
        <v>52</v>
      </c>
      <c r="H86" s="23">
        <v>742.295961582954</v>
      </c>
      <c r="I86" s="28">
        <v>55</v>
      </c>
      <c r="J86" s="28">
        <f t="shared" si="3"/>
        <v>2860</v>
      </c>
      <c r="K86" s="28">
        <v>100</v>
      </c>
      <c r="L86" s="28">
        <f t="shared" si="4"/>
        <v>5200</v>
      </c>
      <c r="M86" s="28">
        <f t="shared" si="5"/>
        <v>8060</v>
      </c>
      <c r="N86" s="28">
        <v>8060</v>
      </c>
    </row>
    <row r="87" s="1" customFormat="true" ht="49" customHeight="true" spans="1:14">
      <c r="A87" s="9">
        <v>85</v>
      </c>
      <c r="B87" s="10" t="s">
        <v>196</v>
      </c>
      <c r="C87" s="9" t="s">
        <v>197</v>
      </c>
      <c r="D87" s="11" t="s">
        <v>205</v>
      </c>
      <c r="E87" s="9" t="s">
        <v>206</v>
      </c>
      <c r="F87" s="11" t="s">
        <v>34</v>
      </c>
      <c r="G87" s="9">
        <v>101</v>
      </c>
      <c r="H87" s="23">
        <v>790.294289848888</v>
      </c>
      <c r="I87" s="28">
        <v>75</v>
      </c>
      <c r="J87" s="28">
        <f t="shared" si="3"/>
        <v>7575</v>
      </c>
      <c r="K87" s="28">
        <v>100</v>
      </c>
      <c r="L87" s="28">
        <f t="shared" si="4"/>
        <v>10100</v>
      </c>
      <c r="M87" s="28">
        <f t="shared" si="5"/>
        <v>17675</v>
      </c>
      <c r="N87" s="28">
        <v>17675</v>
      </c>
    </row>
    <row r="88" s="1" customFormat="true" ht="49" customHeight="true" spans="1:14">
      <c r="A88" s="9">
        <v>86</v>
      </c>
      <c r="B88" s="10" t="s">
        <v>196</v>
      </c>
      <c r="C88" s="9" t="s">
        <v>197</v>
      </c>
      <c r="D88" s="11" t="s">
        <v>207</v>
      </c>
      <c r="E88" s="9" t="s">
        <v>208</v>
      </c>
      <c r="F88" s="11" t="s">
        <v>209</v>
      </c>
      <c r="G88" s="9">
        <v>73</v>
      </c>
      <c r="H88" s="23">
        <v>756.210431237909</v>
      </c>
      <c r="I88" s="28">
        <v>75</v>
      </c>
      <c r="J88" s="28">
        <f t="shared" si="3"/>
        <v>5475</v>
      </c>
      <c r="K88" s="28">
        <v>100</v>
      </c>
      <c r="L88" s="28">
        <f t="shared" si="4"/>
        <v>7300</v>
      </c>
      <c r="M88" s="28">
        <f t="shared" si="5"/>
        <v>12775</v>
      </c>
      <c r="N88" s="28">
        <v>12775</v>
      </c>
    </row>
    <row r="89" s="1" customFormat="true" ht="49" customHeight="true" spans="1:14">
      <c r="A89" s="9">
        <v>87</v>
      </c>
      <c r="B89" s="10" t="s">
        <v>196</v>
      </c>
      <c r="C89" s="9" t="s">
        <v>197</v>
      </c>
      <c r="D89" s="11" t="s">
        <v>210</v>
      </c>
      <c r="E89" s="9" t="s">
        <v>210</v>
      </c>
      <c r="F89" s="11" t="s">
        <v>211</v>
      </c>
      <c r="G89" s="9">
        <v>137</v>
      </c>
      <c r="H89" s="23">
        <v>718.4141647501</v>
      </c>
      <c r="I89" s="28">
        <v>55</v>
      </c>
      <c r="J89" s="28">
        <f t="shared" si="3"/>
        <v>7535</v>
      </c>
      <c r="K89" s="28">
        <v>100</v>
      </c>
      <c r="L89" s="28">
        <f t="shared" si="4"/>
        <v>13700</v>
      </c>
      <c r="M89" s="28">
        <f t="shared" si="5"/>
        <v>21235</v>
      </c>
      <c r="N89" s="28">
        <v>21235</v>
      </c>
    </row>
    <row r="90" s="1" customFormat="true" ht="49" customHeight="true" spans="1:14">
      <c r="A90" s="9">
        <v>88</v>
      </c>
      <c r="B90" s="9" t="s">
        <v>196</v>
      </c>
      <c r="C90" s="9" t="s">
        <v>212</v>
      </c>
      <c r="D90" s="11" t="s">
        <v>213</v>
      </c>
      <c r="E90" s="9" t="s">
        <v>214</v>
      </c>
      <c r="F90" s="11" t="s">
        <v>215</v>
      </c>
      <c r="G90" s="9">
        <v>431</v>
      </c>
      <c r="H90" s="23">
        <v>829.862108297119</v>
      </c>
      <c r="I90" s="28">
        <v>75</v>
      </c>
      <c r="J90" s="28">
        <f t="shared" si="3"/>
        <v>32325</v>
      </c>
      <c r="K90" s="28">
        <v>100</v>
      </c>
      <c r="L90" s="28">
        <f t="shared" si="4"/>
        <v>43100</v>
      </c>
      <c r="M90" s="28">
        <f t="shared" si="5"/>
        <v>75425</v>
      </c>
      <c r="N90" s="28">
        <v>75425</v>
      </c>
    </row>
    <row r="91" s="1" customFormat="true" ht="49" customHeight="true" spans="1:14">
      <c r="A91" s="9">
        <v>89</v>
      </c>
      <c r="B91" s="10" t="s">
        <v>196</v>
      </c>
      <c r="C91" s="9" t="s">
        <v>212</v>
      </c>
      <c r="D91" s="11" t="s">
        <v>216</v>
      </c>
      <c r="E91" s="9" t="s">
        <v>217</v>
      </c>
      <c r="F91" s="11" t="s">
        <v>218</v>
      </c>
      <c r="G91" s="9">
        <v>125</v>
      </c>
      <c r="H91" s="23">
        <v>796.580426886743</v>
      </c>
      <c r="I91" s="28">
        <v>75</v>
      </c>
      <c r="J91" s="28">
        <f t="shared" si="3"/>
        <v>9375</v>
      </c>
      <c r="K91" s="28">
        <v>100</v>
      </c>
      <c r="L91" s="28">
        <f t="shared" si="4"/>
        <v>12500</v>
      </c>
      <c r="M91" s="28">
        <f t="shared" si="5"/>
        <v>21875</v>
      </c>
      <c r="N91" s="28">
        <v>21875</v>
      </c>
    </row>
    <row r="92" s="1" customFormat="true" ht="49" customHeight="true" spans="1:14">
      <c r="A92" s="9">
        <v>90</v>
      </c>
      <c r="B92" s="10" t="s">
        <v>196</v>
      </c>
      <c r="C92" s="9" t="s">
        <v>219</v>
      </c>
      <c r="D92" s="11" t="s">
        <v>220</v>
      </c>
      <c r="E92" s="9" t="s">
        <v>221</v>
      </c>
      <c r="F92" s="11" t="s">
        <v>222</v>
      </c>
      <c r="G92" s="9">
        <v>109</v>
      </c>
      <c r="H92" s="23">
        <v>887.498987410875</v>
      </c>
      <c r="I92" s="28">
        <v>95</v>
      </c>
      <c r="J92" s="28">
        <f t="shared" si="3"/>
        <v>10355</v>
      </c>
      <c r="K92" s="28">
        <v>100</v>
      </c>
      <c r="L92" s="28">
        <f t="shared" si="4"/>
        <v>10900</v>
      </c>
      <c r="M92" s="28">
        <f t="shared" si="5"/>
        <v>21255</v>
      </c>
      <c r="N92" s="28">
        <v>21255</v>
      </c>
    </row>
    <row r="93" s="1" customFormat="true" ht="49" customHeight="true" spans="1:14">
      <c r="A93" s="9">
        <v>91</v>
      </c>
      <c r="B93" s="10" t="s">
        <v>196</v>
      </c>
      <c r="C93" s="9" t="s">
        <v>223</v>
      </c>
      <c r="D93" s="11" t="s">
        <v>224</v>
      </c>
      <c r="E93" s="9" t="s">
        <v>225</v>
      </c>
      <c r="F93" s="11" t="s">
        <v>226</v>
      </c>
      <c r="G93" s="9">
        <v>100</v>
      </c>
      <c r="H93" s="23">
        <v>824.011442865</v>
      </c>
      <c r="I93" s="28">
        <v>75</v>
      </c>
      <c r="J93" s="28">
        <f t="shared" si="3"/>
        <v>7500</v>
      </c>
      <c r="K93" s="28">
        <v>100</v>
      </c>
      <c r="L93" s="28">
        <f t="shared" si="4"/>
        <v>10000</v>
      </c>
      <c r="M93" s="28">
        <f t="shared" si="5"/>
        <v>17500</v>
      </c>
      <c r="N93" s="28">
        <v>17500</v>
      </c>
    </row>
    <row r="94" s="1" customFormat="true" ht="49" customHeight="true" spans="1:14">
      <c r="A94" s="9">
        <v>92</v>
      </c>
      <c r="B94" s="10" t="s">
        <v>196</v>
      </c>
      <c r="C94" s="9" t="s">
        <v>223</v>
      </c>
      <c r="D94" s="11" t="s">
        <v>227</v>
      </c>
      <c r="E94" s="9" t="s">
        <v>228</v>
      </c>
      <c r="F94" s="11" t="s">
        <v>81</v>
      </c>
      <c r="G94" s="9">
        <v>100</v>
      </c>
      <c r="H94" s="23">
        <v>800.2335310772</v>
      </c>
      <c r="I94" s="28">
        <v>75</v>
      </c>
      <c r="J94" s="28">
        <f t="shared" si="3"/>
        <v>7500</v>
      </c>
      <c r="K94" s="28">
        <v>100</v>
      </c>
      <c r="L94" s="28">
        <f t="shared" si="4"/>
        <v>10000</v>
      </c>
      <c r="M94" s="28">
        <f t="shared" si="5"/>
        <v>17500</v>
      </c>
      <c r="N94" s="28">
        <v>17500</v>
      </c>
    </row>
    <row r="95" s="1" customFormat="true" ht="49" customHeight="true" spans="1:14">
      <c r="A95" s="9">
        <v>93</v>
      </c>
      <c r="B95" s="10" t="s">
        <v>196</v>
      </c>
      <c r="C95" s="9" t="s">
        <v>223</v>
      </c>
      <c r="D95" s="11" t="s">
        <v>229</v>
      </c>
      <c r="E95" s="9" t="s">
        <v>230</v>
      </c>
      <c r="F95" s="11" t="s">
        <v>81</v>
      </c>
      <c r="G95" s="9">
        <v>295</v>
      </c>
      <c r="H95" s="23">
        <v>824.5109254512</v>
      </c>
      <c r="I95" s="28">
        <v>75</v>
      </c>
      <c r="J95" s="28">
        <f t="shared" si="3"/>
        <v>22125</v>
      </c>
      <c r="K95" s="28">
        <v>100</v>
      </c>
      <c r="L95" s="28">
        <f t="shared" si="4"/>
        <v>29500</v>
      </c>
      <c r="M95" s="28">
        <f t="shared" si="5"/>
        <v>51625</v>
      </c>
      <c r="N95" s="28">
        <v>51625</v>
      </c>
    </row>
    <row r="96" s="1" customFormat="true" ht="49" customHeight="true" spans="1:14">
      <c r="A96" s="9">
        <v>94</v>
      </c>
      <c r="B96" s="10" t="s">
        <v>196</v>
      </c>
      <c r="C96" s="9" t="s">
        <v>223</v>
      </c>
      <c r="D96" s="11" t="s">
        <v>231</v>
      </c>
      <c r="E96" s="9" t="s">
        <v>232</v>
      </c>
      <c r="F96" s="11" t="s">
        <v>81</v>
      </c>
      <c r="G96" s="9">
        <v>505</v>
      </c>
      <c r="H96" s="23">
        <v>816.640898488594</v>
      </c>
      <c r="I96" s="28">
        <v>75</v>
      </c>
      <c r="J96" s="28">
        <f t="shared" si="3"/>
        <v>37875</v>
      </c>
      <c r="K96" s="28">
        <v>100</v>
      </c>
      <c r="L96" s="28">
        <f t="shared" si="4"/>
        <v>50500</v>
      </c>
      <c r="M96" s="28">
        <f t="shared" si="5"/>
        <v>88375</v>
      </c>
      <c r="N96" s="28">
        <v>88375</v>
      </c>
    </row>
    <row r="97" s="1" customFormat="true" ht="49" customHeight="true" spans="1:14">
      <c r="A97" s="9">
        <v>95</v>
      </c>
      <c r="B97" s="9" t="s">
        <v>196</v>
      </c>
      <c r="C97" s="9" t="s">
        <v>233</v>
      </c>
      <c r="D97" s="11" t="s">
        <v>234</v>
      </c>
      <c r="E97" s="9" t="s">
        <v>234</v>
      </c>
      <c r="F97" s="11" t="s">
        <v>235</v>
      </c>
      <c r="G97" s="9">
        <v>501</v>
      </c>
      <c r="H97" s="23">
        <v>650.954725100475</v>
      </c>
      <c r="I97" s="28">
        <v>55</v>
      </c>
      <c r="J97" s="28">
        <f t="shared" si="3"/>
        <v>27555</v>
      </c>
      <c r="K97" s="28">
        <v>100</v>
      </c>
      <c r="L97" s="28">
        <f t="shared" si="4"/>
        <v>50100</v>
      </c>
      <c r="M97" s="28">
        <f t="shared" si="5"/>
        <v>77655</v>
      </c>
      <c r="N97" s="28">
        <v>77655</v>
      </c>
    </row>
    <row r="98" s="1" customFormat="true" ht="49" customHeight="true" spans="1:14">
      <c r="A98" s="9">
        <v>96</v>
      </c>
      <c r="B98" s="9" t="s">
        <v>236</v>
      </c>
      <c r="C98" s="9" t="s">
        <v>236</v>
      </c>
      <c r="D98" s="19" t="s">
        <v>237</v>
      </c>
      <c r="E98" s="18" t="s">
        <v>237</v>
      </c>
      <c r="F98" s="44" t="s">
        <v>238</v>
      </c>
      <c r="G98" s="9">
        <v>50</v>
      </c>
      <c r="H98" s="23">
        <v>900.716607648899</v>
      </c>
      <c r="I98" s="28">
        <v>95</v>
      </c>
      <c r="J98" s="28">
        <f t="shared" si="3"/>
        <v>4750</v>
      </c>
      <c r="K98" s="28">
        <v>100</v>
      </c>
      <c r="L98" s="28">
        <f t="shared" si="4"/>
        <v>5000</v>
      </c>
      <c r="M98" s="28">
        <f t="shared" si="5"/>
        <v>9750</v>
      </c>
      <c r="N98" s="28">
        <v>9750</v>
      </c>
    </row>
    <row r="99" s="1" customFormat="true" ht="49" customHeight="true" spans="1:14">
      <c r="A99" s="9">
        <v>97</v>
      </c>
      <c r="B99" s="9" t="s">
        <v>236</v>
      </c>
      <c r="C99" s="9" t="s">
        <v>236</v>
      </c>
      <c r="D99" s="19" t="s">
        <v>239</v>
      </c>
      <c r="E99" s="18" t="s">
        <v>239</v>
      </c>
      <c r="F99" s="11" t="s">
        <v>240</v>
      </c>
      <c r="G99" s="9">
        <v>107</v>
      </c>
      <c r="H99" s="23">
        <v>1030.90195077187</v>
      </c>
      <c r="I99" s="28">
        <v>95</v>
      </c>
      <c r="J99" s="28">
        <f t="shared" si="3"/>
        <v>10165</v>
      </c>
      <c r="K99" s="28">
        <v>100</v>
      </c>
      <c r="L99" s="28">
        <f t="shared" si="4"/>
        <v>10700</v>
      </c>
      <c r="M99" s="28">
        <f t="shared" si="5"/>
        <v>20865</v>
      </c>
      <c r="N99" s="28">
        <v>20865</v>
      </c>
    </row>
    <row r="100" s="1" customFormat="true" ht="49" customHeight="true" spans="1:14">
      <c r="A100" s="9">
        <v>98</v>
      </c>
      <c r="B100" s="9" t="s">
        <v>236</v>
      </c>
      <c r="C100" s="9" t="s">
        <v>236</v>
      </c>
      <c r="D100" s="19" t="s">
        <v>241</v>
      </c>
      <c r="E100" s="18" t="s">
        <v>241</v>
      </c>
      <c r="F100" s="11" t="s">
        <v>242</v>
      </c>
      <c r="G100" s="9">
        <v>60</v>
      </c>
      <c r="H100" s="23">
        <v>657.583783333672</v>
      </c>
      <c r="I100" s="28">
        <v>55</v>
      </c>
      <c r="J100" s="28">
        <f t="shared" si="3"/>
        <v>3300</v>
      </c>
      <c r="K100" s="28">
        <v>100</v>
      </c>
      <c r="L100" s="28">
        <f t="shared" si="4"/>
        <v>6000</v>
      </c>
      <c r="M100" s="28">
        <f t="shared" si="5"/>
        <v>9300</v>
      </c>
      <c r="N100" s="28">
        <v>9300</v>
      </c>
    </row>
    <row r="101" s="1" customFormat="true" ht="49" customHeight="true" spans="1:14">
      <c r="A101" s="9">
        <v>99</v>
      </c>
      <c r="B101" s="9" t="s">
        <v>236</v>
      </c>
      <c r="C101" s="9" t="s">
        <v>236</v>
      </c>
      <c r="D101" s="19" t="s">
        <v>243</v>
      </c>
      <c r="E101" s="18" t="s">
        <v>244</v>
      </c>
      <c r="F101" s="11" t="s">
        <v>245</v>
      </c>
      <c r="G101" s="9">
        <v>97</v>
      </c>
      <c r="H101" s="23">
        <v>856.752246248979</v>
      </c>
      <c r="I101" s="28">
        <v>95</v>
      </c>
      <c r="J101" s="28">
        <f t="shared" si="3"/>
        <v>9215</v>
      </c>
      <c r="K101" s="28">
        <v>100</v>
      </c>
      <c r="L101" s="28">
        <f t="shared" si="4"/>
        <v>9700</v>
      </c>
      <c r="M101" s="28">
        <f t="shared" si="5"/>
        <v>18915</v>
      </c>
      <c r="N101" s="28">
        <v>18915</v>
      </c>
    </row>
    <row r="102" s="1" customFormat="true" ht="49" customHeight="true" spans="1:14">
      <c r="A102" s="9">
        <v>100</v>
      </c>
      <c r="B102" s="9" t="s">
        <v>236</v>
      </c>
      <c r="C102" s="9" t="s">
        <v>236</v>
      </c>
      <c r="D102" s="19" t="s">
        <v>246</v>
      </c>
      <c r="E102" s="18" t="s">
        <v>246</v>
      </c>
      <c r="F102" s="11" t="s">
        <v>128</v>
      </c>
      <c r="G102" s="9">
        <v>50</v>
      </c>
      <c r="H102" s="23">
        <v>795.251862820801</v>
      </c>
      <c r="I102" s="28">
        <v>75</v>
      </c>
      <c r="J102" s="28">
        <f t="shared" si="3"/>
        <v>3750</v>
      </c>
      <c r="K102" s="28">
        <v>100</v>
      </c>
      <c r="L102" s="28">
        <f t="shared" si="4"/>
        <v>5000</v>
      </c>
      <c r="M102" s="28">
        <f t="shared" si="5"/>
        <v>8750</v>
      </c>
      <c r="N102" s="28">
        <v>8750</v>
      </c>
    </row>
    <row r="103" s="1" customFormat="true" ht="49" customHeight="true" spans="1:14">
      <c r="A103" s="9">
        <v>101</v>
      </c>
      <c r="B103" s="9" t="s">
        <v>236</v>
      </c>
      <c r="C103" s="9" t="s">
        <v>236</v>
      </c>
      <c r="D103" s="19" t="s">
        <v>247</v>
      </c>
      <c r="E103" s="18" t="s">
        <v>247</v>
      </c>
      <c r="F103" s="11" t="s">
        <v>34</v>
      </c>
      <c r="G103" s="9">
        <v>52</v>
      </c>
      <c r="H103" s="23">
        <v>774.7005085568</v>
      </c>
      <c r="I103" s="28">
        <v>75</v>
      </c>
      <c r="J103" s="28">
        <f t="shared" si="3"/>
        <v>3900</v>
      </c>
      <c r="K103" s="28">
        <v>100</v>
      </c>
      <c r="L103" s="28">
        <f t="shared" si="4"/>
        <v>5200</v>
      </c>
      <c r="M103" s="28">
        <f t="shared" si="5"/>
        <v>9100</v>
      </c>
      <c r="N103" s="28">
        <v>9100</v>
      </c>
    </row>
    <row r="104" s="1" customFormat="true" ht="49" customHeight="true" spans="1:14">
      <c r="A104" s="9">
        <v>102</v>
      </c>
      <c r="B104" s="9" t="s">
        <v>236</v>
      </c>
      <c r="C104" s="9" t="s">
        <v>236</v>
      </c>
      <c r="D104" s="19" t="s">
        <v>248</v>
      </c>
      <c r="E104" s="18" t="s">
        <v>249</v>
      </c>
      <c r="F104" s="11" t="s">
        <v>128</v>
      </c>
      <c r="G104" s="9">
        <v>60</v>
      </c>
      <c r="H104" s="23">
        <v>870.611013183023</v>
      </c>
      <c r="I104" s="28">
        <v>95</v>
      </c>
      <c r="J104" s="28">
        <f t="shared" si="3"/>
        <v>5700</v>
      </c>
      <c r="K104" s="28">
        <v>100</v>
      </c>
      <c r="L104" s="28">
        <f t="shared" si="4"/>
        <v>6000</v>
      </c>
      <c r="M104" s="28">
        <f t="shared" si="5"/>
        <v>11700</v>
      </c>
      <c r="N104" s="28">
        <v>11700</v>
      </c>
    </row>
    <row r="105" s="1" customFormat="true" ht="49" customHeight="true" spans="1:14">
      <c r="A105" s="9">
        <v>103</v>
      </c>
      <c r="B105" s="10" t="s">
        <v>250</v>
      </c>
      <c r="C105" s="18" t="s">
        <v>251</v>
      </c>
      <c r="D105" s="19" t="s">
        <v>252</v>
      </c>
      <c r="E105" s="18" t="s">
        <v>252</v>
      </c>
      <c r="F105" s="19" t="s">
        <v>77</v>
      </c>
      <c r="G105" s="18">
        <v>59</v>
      </c>
      <c r="H105" s="23">
        <v>848.138998724598</v>
      </c>
      <c r="I105" s="28">
        <v>75</v>
      </c>
      <c r="J105" s="28">
        <f t="shared" si="3"/>
        <v>4425</v>
      </c>
      <c r="K105" s="28">
        <v>100</v>
      </c>
      <c r="L105" s="28">
        <f t="shared" si="4"/>
        <v>5900</v>
      </c>
      <c r="M105" s="28">
        <f t="shared" si="5"/>
        <v>10325</v>
      </c>
      <c r="N105" s="28">
        <v>10325</v>
      </c>
    </row>
    <row r="106" s="1" customFormat="true" ht="49" customHeight="true" spans="1:14">
      <c r="A106" s="9">
        <v>104</v>
      </c>
      <c r="B106" s="10" t="s">
        <v>250</v>
      </c>
      <c r="C106" s="18" t="s">
        <v>253</v>
      </c>
      <c r="D106" s="19" t="s">
        <v>254</v>
      </c>
      <c r="E106" s="18" t="s">
        <v>255</v>
      </c>
      <c r="F106" s="19" t="s">
        <v>26</v>
      </c>
      <c r="G106" s="18">
        <v>120</v>
      </c>
      <c r="H106" s="23">
        <v>853.34243564402</v>
      </c>
      <c r="I106" s="28">
        <v>95</v>
      </c>
      <c r="J106" s="28">
        <f t="shared" si="3"/>
        <v>11400</v>
      </c>
      <c r="K106" s="28">
        <v>100</v>
      </c>
      <c r="L106" s="28">
        <f t="shared" si="4"/>
        <v>12000</v>
      </c>
      <c r="M106" s="28">
        <f t="shared" si="5"/>
        <v>23400</v>
      </c>
      <c r="N106" s="28">
        <v>23400</v>
      </c>
    </row>
    <row r="107" s="1" customFormat="true" ht="49" customHeight="true" spans="1:14">
      <c r="A107" s="9">
        <v>105</v>
      </c>
      <c r="B107" s="10" t="s">
        <v>250</v>
      </c>
      <c r="C107" s="18" t="s">
        <v>253</v>
      </c>
      <c r="D107" s="19" t="s">
        <v>256</v>
      </c>
      <c r="E107" s="18" t="s">
        <v>256</v>
      </c>
      <c r="F107" s="17" t="s">
        <v>26</v>
      </c>
      <c r="G107" s="18">
        <v>50</v>
      </c>
      <c r="H107" s="23">
        <v>776.610016921032</v>
      </c>
      <c r="I107" s="28">
        <v>75</v>
      </c>
      <c r="J107" s="28">
        <f t="shared" si="3"/>
        <v>3750</v>
      </c>
      <c r="K107" s="28">
        <v>100</v>
      </c>
      <c r="L107" s="28">
        <f t="shared" si="4"/>
        <v>5000</v>
      </c>
      <c r="M107" s="28">
        <f t="shared" si="5"/>
        <v>8750</v>
      </c>
      <c r="N107" s="28">
        <v>8750</v>
      </c>
    </row>
    <row r="108" s="1" customFormat="true" ht="49" customHeight="true" spans="1:14">
      <c r="A108" s="9">
        <v>106</v>
      </c>
      <c r="B108" s="10" t="s">
        <v>250</v>
      </c>
      <c r="C108" s="18" t="s">
        <v>257</v>
      </c>
      <c r="D108" s="19" t="s">
        <v>258</v>
      </c>
      <c r="E108" s="18" t="s">
        <v>259</v>
      </c>
      <c r="F108" s="17" t="s">
        <v>260</v>
      </c>
      <c r="G108" s="18">
        <v>56</v>
      </c>
      <c r="H108" s="23">
        <v>891.247628720451</v>
      </c>
      <c r="I108" s="28">
        <v>95</v>
      </c>
      <c r="J108" s="28">
        <f t="shared" si="3"/>
        <v>5320</v>
      </c>
      <c r="K108" s="28">
        <v>100</v>
      </c>
      <c r="L108" s="28">
        <f t="shared" si="4"/>
        <v>5600</v>
      </c>
      <c r="M108" s="28">
        <f t="shared" si="5"/>
        <v>10920</v>
      </c>
      <c r="N108" s="28">
        <v>10920</v>
      </c>
    </row>
    <row r="109" s="1" customFormat="true" ht="49" customHeight="true" spans="1:14">
      <c r="A109" s="9">
        <v>107</v>
      </c>
      <c r="B109" s="10" t="s">
        <v>250</v>
      </c>
      <c r="C109" s="18" t="s">
        <v>261</v>
      </c>
      <c r="D109" s="19" t="s">
        <v>262</v>
      </c>
      <c r="E109" s="18" t="s">
        <v>263</v>
      </c>
      <c r="F109" s="17" t="s">
        <v>264</v>
      </c>
      <c r="G109" s="18">
        <v>50</v>
      </c>
      <c r="H109" s="23">
        <v>782.990831150798</v>
      </c>
      <c r="I109" s="28">
        <v>75</v>
      </c>
      <c r="J109" s="28">
        <f t="shared" si="3"/>
        <v>3750</v>
      </c>
      <c r="K109" s="28">
        <v>100</v>
      </c>
      <c r="L109" s="28">
        <f t="shared" si="4"/>
        <v>5000</v>
      </c>
      <c r="M109" s="28">
        <f t="shared" si="5"/>
        <v>8750</v>
      </c>
      <c r="N109" s="28">
        <v>8750</v>
      </c>
    </row>
    <row r="110" s="1" customFormat="true" ht="49" customHeight="true" spans="1:14">
      <c r="A110" s="9">
        <v>108</v>
      </c>
      <c r="B110" s="10" t="s">
        <v>250</v>
      </c>
      <c r="C110" s="18" t="s">
        <v>265</v>
      </c>
      <c r="D110" s="19" t="s">
        <v>266</v>
      </c>
      <c r="E110" s="18" t="s">
        <v>267</v>
      </c>
      <c r="F110" s="17" t="s">
        <v>26</v>
      </c>
      <c r="G110" s="18">
        <v>201</v>
      </c>
      <c r="H110" s="23">
        <v>767.216599550982</v>
      </c>
      <c r="I110" s="28">
        <v>75</v>
      </c>
      <c r="J110" s="28">
        <f t="shared" si="3"/>
        <v>15075</v>
      </c>
      <c r="K110" s="28">
        <v>100</v>
      </c>
      <c r="L110" s="28">
        <f t="shared" si="4"/>
        <v>20100</v>
      </c>
      <c r="M110" s="28">
        <f t="shared" si="5"/>
        <v>35175</v>
      </c>
      <c r="N110" s="28">
        <v>35175</v>
      </c>
    </row>
    <row r="111" s="1" customFormat="true" ht="49" customHeight="true" spans="1:14">
      <c r="A111" s="9">
        <v>109</v>
      </c>
      <c r="B111" s="9" t="s">
        <v>250</v>
      </c>
      <c r="C111" s="18" t="s">
        <v>268</v>
      </c>
      <c r="D111" s="19" t="s">
        <v>269</v>
      </c>
      <c r="E111" s="18" t="s">
        <v>270</v>
      </c>
      <c r="F111" s="17" t="s">
        <v>271</v>
      </c>
      <c r="G111" s="18">
        <v>55</v>
      </c>
      <c r="H111" s="23">
        <v>656.72538296495</v>
      </c>
      <c r="I111" s="28">
        <v>55</v>
      </c>
      <c r="J111" s="28">
        <f t="shared" si="3"/>
        <v>3025</v>
      </c>
      <c r="K111" s="28">
        <v>100</v>
      </c>
      <c r="L111" s="28">
        <f t="shared" si="4"/>
        <v>5500</v>
      </c>
      <c r="M111" s="28">
        <f t="shared" si="5"/>
        <v>8525</v>
      </c>
      <c r="N111" s="28">
        <v>8525</v>
      </c>
    </row>
    <row r="112" s="1" customFormat="true" ht="49" customHeight="true" spans="1:14">
      <c r="A112" s="9">
        <v>110</v>
      </c>
      <c r="B112" s="10" t="s">
        <v>250</v>
      </c>
      <c r="C112" s="16" t="s">
        <v>272</v>
      </c>
      <c r="D112" s="17" t="s">
        <v>273</v>
      </c>
      <c r="E112" s="16" t="s">
        <v>274</v>
      </c>
      <c r="F112" s="17" t="s">
        <v>26</v>
      </c>
      <c r="G112" s="18">
        <v>54</v>
      </c>
      <c r="H112" s="23">
        <v>875.808248043007</v>
      </c>
      <c r="I112" s="28">
        <v>95</v>
      </c>
      <c r="J112" s="28">
        <f t="shared" si="3"/>
        <v>5130</v>
      </c>
      <c r="K112" s="28">
        <v>100</v>
      </c>
      <c r="L112" s="28">
        <f t="shared" si="4"/>
        <v>5400</v>
      </c>
      <c r="M112" s="28">
        <f t="shared" si="5"/>
        <v>10530</v>
      </c>
      <c r="N112" s="30">
        <v>45630</v>
      </c>
    </row>
    <row r="113" s="1" customFormat="true" ht="49" customHeight="true" spans="1:14">
      <c r="A113" s="9">
        <v>111</v>
      </c>
      <c r="B113" s="10" t="s">
        <v>250</v>
      </c>
      <c r="C113" s="16" t="s">
        <v>272</v>
      </c>
      <c r="D113" s="17" t="s">
        <v>273</v>
      </c>
      <c r="E113" s="16" t="s">
        <v>274</v>
      </c>
      <c r="F113" s="17" t="s">
        <v>26</v>
      </c>
      <c r="G113" s="18">
        <v>58</v>
      </c>
      <c r="H113" s="23">
        <v>866.190624960991</v>
      </c>
      <c r="I113" s="28">
        <v>95</v>
      </c>
      <c r="J113" s="28">
        <f t="shared" si="3"/>
        <v>5510</v>
      </c>
      <c r="K113" s="28">
        <v>100</v>
      </c>
      <c r="L113" s="28">
        <f t="shared" si="4"/>
        <v>5800</v>
      </c>
      <c r="M113" s="28">
        <f t="shared" si="5"/>
        <v>11310</v>
      </c>
      <c r="N113" s="32"/>
    </row>
    <row r="114" s="1" customFormat="true" ht="49" customHeight="true" spans="1:14">
      <c r="A114" s="9">
        <v>112</v>
      </c>
      <c r="B114" s="10" t="s">
        <v>250</v>
      </c>
      <c r="C114" s="16" t="s">
        <v>272</v>
      </c>
      <c r="D114" s="17" t="s">
        <v>273</v>
      </c>
      <c r="E114" s="16" t="s">
        <v>274</v>
      </c>
      <c r="F114" s="17" t="s">
        <v>26</v>
      </c>
      <c r="G114" s="18">
        <v>122</v>
      </c>
      <c r="H114" s="23">
        <v>880.390156285871</v>
      </c>
      <c r="I114" s="28">
        <v>95</v>
      </c>
      <c r="J114" s="28">
        <f t="shared" si="3"/>
        <v>11590</v>
      </c>
      <c r="K114" s="28">
        <v>100</v>
      </c>
      <c r="L114" s="28">
        <f t="shared" si="4"/>
        <v>12200</v>
      </c>
      <c r="M114" s="28">
        <f t="shared" si="5"/>
        <v>23790</v>
      </c>
      <c r="N114" s="31"/>
    </row>
    <row r="115" s="1" customFormat="true" ht="49" customHeight="true" spans="1:14">
      <c r="A115" s="9">
        <v>113</v>
      </c>
      <c r="B115" s="10" t="s">
        <v>250</v>
      </c>
      <c r="C115" s="18" t="s">
        <v>272</v>
      </c>
      <c r="D115" s="19" t="s">
        <v>275</v>
      </c>
      <c r="E115" s="18" t="s">
        <v>275</v>
      </c>
      <c r="F115" s="17" t="s">
        <v>26</v>
      </c>
      <c r="G115" s="18">
        <v>107</v>
      </c>
      <c r="H115" s="23">
        <v>830.569482238247</v>
      </c>
      <c r="I115" s="28">
        <v>75</v>
      </c>
      <c r="J115" s="28">
        <f t="shared" si="3"/>
        <v>8025</v>
      </c>
      <c r="K115" s="28">
        <v>100</v>
      </c>
      <c r="L115" s="28">
        <f t="shared" si="4"/>
        <v>10700</v>
      </c>
      <c r="M115" s="28">
        <f t="shared" si="5"/>
        <v>18725</v>
      </c>
      <c r="N115" s="28">
        <v>18725</v>
      </c>
    </row>
    <row r="116" s="1" customFormat="true" ht="49" customHeight="true" spans="1:14">
      <c r="A116" s="9">
        <v>114</v>
      </c>
      <c r="B116" s="10" t="s">
        <v>250</v>
      </c>
      <c r="C116" s="18" t="s">
        <v>276</v>
      </c>
      <c r="D116" s="19" t="s">
        <v>277</v>
      </c>
      <c r="E116" s="18" t="s">
        <v>278</v>
      </c>
      <c r="F116" s="17" t="s">
        <v>77</v>
      </c>
      <c r="G116" s="18">
        <v>201</v>
      </c>
      <c r="H116" s="23">
        <v>738.536081216021</v>
      </c>
      <c r="I116" s="28">
        <v>55</v>
      </c>
      <c r="J116" s="28">
        <f t="shared" si="3"/>
        <v>11055</v>
      </c>
      <c r="K116" s="28">
        <v>100</v>
      </c>
      <c r="L116" s="28">
        <f t="shared" si="4"/>
        <v>20100</v>
      </c>
      <c r="M116" s="28">
        <f t="shared" si="5"/>
        <v>31155</v>
      </c>
      <c r="N116" s="28">
        <v>31155</v>
      </c>
    </row>
    <row r="117" s="1" customFormat="true" ht="49" customHeight="true" spans="1:14">
      <c r="A117" s="9">
        <v>115</v>
      </c>
      <c r="B117" s="10" t="s">
        <v>250</v>
      </c>
      <c r="C117" s="16" t="s">
        <v>279</v>
      </c>
      <c r="D117" s="17" t="s">
        <v>280</v>
      </c>
      <c r="E117" s="16" t="s">
        <v>281</v>
      </c>
      <c r="F117" s="17" t="s">
        <v>81</v>
      </c>
      <c r="G117" s="18">
        <v>80</v>
      </c>
      <c r="H117" s="23">
        <v>545.24158576821</v>
      </c>
      <c r="I117" s="28">
        <v>0</v>
      </c>
      <c r="J117" s="28">
        <f t="shared" si="3"/>
        <v>0</v>
      </c>
      <c r="K117" s="28">
        <v>100</v>
      </c>
      <c r="L117" s="28">
        <f t="shared" si="4"/>
        <v>8000</v>
      </c>
      <c r="M117" s="28">
        <f t="shared" si="5"/>
        <v>8000</v>
      </c>
      <c r="N117" s="30">
        <v>62795</v>
      </c>
    </row>
    <row r="118" s="1" customFormat="true" ht="49" customHeight="true" spans="1:14">
      <c r="A118" s="9">
        <v>116</v>
      </c>
      <c r="B118" s="10" t="s">
        <v>250</v>
      </c>
      <c r="C118" s="16" t="s">
        <v>279</v>
      </c>
      <c r="D118" s="17" t="s">
        <v>280</v>
      </c>
      <c r="E118" s="16" t="s">
        <v>281</v>
      </c>
      <c r="F118" s="17" t="s">
        <v>26</v>
      </c>
      <c r="G118" s="3">
        <v>281</v>
      </c>
      <c r="H118" s="23">
        <v>854.391625416875</v>
      </c>
      <c r="I118" s="28">
        <v>95</v>
      </c>
      <c r="J118" s="28">
        <f t="shared" si="3"/>
        <v>26695</v>
      </c>
      <c r="K118" s="28">
        <v>100</v>
      </c>
      <c r="L118" s="28">
        <f t="shared" si="4"/>
        <v>28100</v>
      </c>
      <c r="M118" s="28">
        <f t="shared" si="5"/>
        <v>54795</v>
      </c>
      <c r="N118" s="31"/>
    </row>
    <row r="119" s="1" customFormat="true" ht="49" customHeight="true" spans="1:14">
      <c r="A119" s="9">
        <v>117</v>
      </c>
      <c r="B119" s="10" t="s">
        <v>250</v>
      </c>
      <c r="C119" s="18" t="s">
        <v>279</v>
      </c>
      <c r="D119" s="19" t="s">
        <v>282</v>
      </c>
      <c r="E119" s="18" t="s">
        <v>282</v>
      </c>
      <c r="F119" s="17" t="s">
        <v>283</v>
      </c>
      <c r="G119" s="18">
        <v>95</v>
      </c>
      <c r="H119" s="23">
        <v>552.069863164534</v>
      </c>
      <c r="I119" s="28">
        <v>0</v>
      </c>
      <c r="J119" s="28">
        <f t="shared" si="3"/>
        <v>0</v>
      </c>
      <c r="K119" s="28">
        <v>100</v>
      </c>
      <c r="L119" s="28">
        <f t="shared" si="4"/>
        <v>9500</v>
      </c>
      <c r="M119" s="28">
        <f t="shared" si="5"/>
        <v>9500</v>
      </c>
      <c r="N119" s="28">
        <v>9500</v>
      </c>
    </row>
    <row r="120" s="1" customFormat="true" ht="49" customHeight="true" spans="1:14">
      <c r="A120" s="9">
        <v>118</v>
      </c>
      <c r="B120" s="10" t="s">
        <v>250</v>
      </c>
      <c r="C120" s="18" t="s">
        <v>284</v>
      </c>
      <c r="D120" s="19" t="s">
        <v>285</v>
      </c>
      <c r="E120" s="18" t="s">
        <v>285</v>
      </c>
      <c r="F120" s="17" t="s">
        <v>128</v>
      </c>
      <c r="G120" s="18">
        <v>50</v>
      </c>
      <c r="H120" s="23">
        <v>768.5012110776</v>
      </c>
      <c r="I120" s="28">
        <v>75</v>
      </c>
      <c r="J120" s="28">
        <f t="shared" si="3"/>
        <v>3750</v>
      </c>
      <c r="K120" s="28">
        <v>100</v>
      </c>
      <c r="L120" s="28">
        <f t="shared" si="4"/>
        <v>5000</v>
      </c>
      <c r="M120" s="28">
        <f t="shared" si="5"/>
        <v>8750</v>
      </c>
      <c r="N120" s="28">
        <v>8750</v>
      </c>
    </row>
    <row r="121" s="1" customFormat="true" ht="49" customHeight="true" spans="1:14">
      <c r="A121" s="9">
        <v>119</v>
      </c>
      <c r="B121" s="10" t="s">
        <v>250</v>
      </c>
      <c r="C121" s="18" t="s">
        <v>284</v>
      </c>
      <c r="D121" s="19" t="s">
        <v>286</v>
      </c>
      <c r="E121" s="18" t="s">
        <v>286</v>
      </c>
      <c r="F121" s="17" t="s">
        <v>287</v>
      </c>
      <c r="G121" s="18">
        <v>55</v>
      </c>
      <c r="H121" s="23">
        <v>784.82947932</v>
      </c>
      <c r="I121" s="28">
        <v>75</v>
      </c>
      <c r="J121" s="28">
        <f t="shared" si="3"/>
        <v>4125</v>
      </c>
      <c r="K121" s="28">
        <v>100</v>
      </c>
      <c r="L121" s="28">
        <f t="shared" si="4"/>
        <v>5500</v>
      </c>
      <c r="M121" s="28">
        <f t="shared" si="5"/>
        <v>9625</v>
      </c>
      <c r="N121" s="28">
        <v>9625</v>
      </c>
    </row>
    <row r="122" s="1" customFormat="true" ht="49" customHeight="true" spans="1:14">
      <c r="A122" s="9">
        <v>120</v>
      </c>
      <c r="B122" s="10" t="s">
        <v>250</v>
      </c>
      <c r="C122" s="18" t="s">
        <v>284</v>
      </c>
      <c r="D122" s="19" t="s">
        <v>288</v>
      </c>
      <c r="E122" s="18" t="s">
        <v>288</v>
      </c>
      <c r="F122" s="17" t="s">
        <v>26</v>
      </c>
      <c r="G122" s="18">
        <v>51</v>
      </c>
      <c r="H122" s="23">
        <v>855.363274818</v>
      </c>
      <c r="I122" s="28">
        <v>95</v>
      </c>
      <c r="J122" s="28">
        <f t="shared" si="3"/>
        <v>4845</v>
      </c>
      <c r="K122" s="28">
        <v>100</v>
      </c>
      <c r="L122" s="28">
        <f t="shared" si="4"/>
        <v>5100</v>
      </c>
      <c r="M122" s="28">
        <f t="shared" si="5"/>
        <v>9945</v>
      </c>
      <c r="N122" s="28">
        <v>9945</v>
      </c>
    </row>
    <row r="123" s="1" customFormat="true" ht="49" customHeight="true" spans="1:14">
      <c r="A123" s="9">
        <v>121</v>
      </c>
      <c r="B123" s="10" t="s">
        <v>250</v>
      </c>
      <c r="C123" s="18" t="s">
        <v>289</v>
      </c>
      <c r="D123" s="19" t="s">
        <v>290</v>
      </c>
      <c r="E123" s="18" t="s">
        <v>291</v>
      </c>
      <c r="F123" s="17" t="s">
        <v>128</v>
      </c>
      <c r="G123" s="18">
        <v>54</v>
      </c>
      <c r="H123" s="23">
        <v>663.356482974699</v>
      </c>
      <c r="I123" s="28">
        <v>55</v>
      </c>
      <c r="J123" s="28">
        <f t="shared" si="3"/>
        <v>2970</v>
      </c>
      <c r="K123" s="28">
        <v>100</v>
      </c>
      <c r="L123" s="28">
        <f t="shared" si="4"/>
        <v>5400</v>
      </c>
      <c r="M123" s="28">
        <f t="shared" si="5"/>
        <v>8370</v>
      </c>
      <c r="N123" s="28">
        <v>8370</v>
      </c>
    </row>
    <row r="124" s="1" customFormat="true" ht="49" customHeight="true" spans="1:14">
      <c r="A124" s="9">
        <v>122</v>
      </c>
      <c r="B124" s="10" t="s">
        <v>250</v>
      </c>
      <c r="C124" s="18" t="s">
        <v>289</v>
      </c>
      <c r="D124" s="19" t="s">
        <v>292</v>
      </c>
      <c r="E124" s="18" t="s">
        <v>293</v>
      </c>
      <c r="F124" s="17" t="s">
        <v>128</v>
      </c>
      <c r="G124" s="18">
        <v>211</v>
      </c>
      <c r="H124" s="23">
        <v>853.907970551724</v>
      </c>
      <c r="I124" s="28">
        <v>95</v>
      </c>
      <c r="J124" s="28">
        <f t="shared" si="3"/>
        <v>20045</v>
      </c>
      <c r="K124" s="28">
        <v>100</v>
      </c>
      <c r="L124" s="28">
        <f t="shared" si="4"/>
        <v>21100</v>
      </c>
      <c r="M124" s="28">
        <f t="shared" si="5"/>
        <v>41145</v>
      </c>
      <c r="N124" s="28">
        <v>41145</v>
      </c>
    </row>
    <row r="125" s="1" customFormat="true" ht="49" customHeight="true" spans="1:14">
      <c r="A125" s="9">
        <v>123</v>
      </c>
      <c r="B125" s="10" t="s">
        <v>250</v>
      </c>
      <c r="C125" s="18" t="s">
        <v>289</v>
      </c>
      <c r="D125" s="19" t="s">
        <v>294</v>
      </c>
      <c r="E125" s="18" t="s">
        <v>294</v>
      </c>
      <c r="F125" s="17" t="s">
        <v>128</v>
      </c>
      <c r="G125" s="18">
        <v>81</v>
      </c>
      <c r="H125" s="23">
        <v>656.303859373784</v>
      </c>
      <c r="I125" s="28">
        <v>55</v>
      </c>
      <c r="J125" s="28">
        <f t="shared" si="3"/>
        <v>4455</v>
      </c>
      <c r="K125" s="28">
        <v>100</v>
      </c>
      <c r="L125" s="28">
        <f t="shared" si="4"/>
        <v>8100</v>
      </c>
      <c r="M125" s="28">
        <f t="shared" si="5"/>
        <v>12555</v>
      </c>
      <c r="N125" s="28">
        <v>12555</v>
      </c>
    </row>
    <row r="126" s="1" customFormat="true" ht="49" customHeight="true" spans="1:14">
      <c r="A126" s="9">
        <v>124</v>
      </c>
      <c r="B126" s="10" t="s">
        <v>250</v>
      </c>
      <c r="C126" s="39" t="s">
        <v>295</v>
      </c>
      <c r="D126" s="40" t="s">
        <v>296</v>
      </c>
      <c r="E126" s="45" t="s">
        <v>297</v>
      </c>
      <c r="F126" s="17" t="s">
        <v>26</v>
      </c>
      <c r="G126" s="18">
        <v>73</v>
      </c>
      <c r="H126" s="23">
        <v>862.381412433469</v>
      </c>
      <c r="I126" s="28">
        <v>95</v>
      </c>
      <c r="J126" s="28">
        <f t="shared" si="3"/>
        <v>6935</v>
      </c>
      <c r="K126" s="28">
        <v>100</v>
      </c>
      <c r="L126" s="28">
        <f t="shared" si="4"/>
        <v>7300</v>
      </c>
      <c r="M126" s="28">
        <f t="shared" si="5"/>
        <v>14235</v>
      </c>
      <c r="N126" s="30">
        <v>53235</v>
      </c>
    </row>
    <row r="127" s="1" customFormat="true" ht="27" spans="1:14">
      <c r="A127" s="9">
        <v>125</v>
      </c>
      <c r="B127" s="10" t="s">
        <v>250</v>
      </c>
      <c r="C127" s="39" t="s">
        <v>295</v>
      </c>
      <c r="D127" s="40" t="s">
        <v>296</v>
      </c>
      <c r="E127" s="45" t="s">
        <v>297</v>
      </c>
      <c r="F127" s="17" t="s">
        <v>26</v>
      </c>
      <c r="G127" s="28">
        <v>81</v>
      </c>
      <c r="H127" s="23">
        <v>861.2804160025</v>
      </c>
      <c r="I127" s="28">
        <v>95</v>
      </c>
      <c r="J127" s="28">
        <f t="shared" si="3"/>
        <v>7695</v>
      </c>
      <c r="K127" s="28">
        <v>100</v>
      </c>
      <c r="L127" s="28">
        <f t="shared" si="4"/>
        <v>8100</v>
      </c>
      <c r="M127" s="28">
        <f t="shared" si="5"/>
        <v>15795</v>
      </c>
      <c r="N127" s="32"/>
    </row>
    <row r="128" s="1" customFormat="true" ht="27" spans="1:14">
      <c r="A128" s="9">
        <v>126</v>
      </c>
      <c r="B128" s="9" t="s">
        <v>250</v>
      </c>
      <c r="C128" s="39" t="s">
        <v>295</v>
      </c>
      <c r="D128" s="40" t="s">
        <v>296</v>
      </c>
      <c r="E128" s="45" t="s">
        <v>297</v>
      </c>
      <c r="F128" s="17" t="s">
        <v>26</v>
      </c>
      <c r="G128" s="28">
        <v>119</v>
      </c>
      <c r="H128" s="23">
        <v>855.793852875</v>
      </c>
      <c r="I128" s="28">
        <v>95</v>
      </c>
      <c r="J128" s="28">
        <f t="shared" si="3"/>
        <v>11305</v>
      </c>
      <c r="K128" s="28">
        <v>100</v>
      </c>
      <c r="L128" s="28">
        <f t="shared" si="4"/>
        <v>11900</v>
      </c>
      <c r="M128" s="28">
        <f t="shared" si="5"/>
        <v>23205</v>
      </c>
      <c r="N128" s="31"/>
    </row>
    <row r="129" s="1" customFormat="true" ht="38" customHeight="true" spans="1:14">
      <c r="A129" s="9">
        <v>127</v>
      </c>
      <c r="B129" s="10" t="s">
        <v>298</v>
      </c>
      <c r="C129" s="18" t="s">
        <v>299</v>
      </c>
      <c r="D129" s="19" t="s">
        <v>300</v>
      </c>
      <c r="E129" s="18" t="s">
        <v>301</v>
      </c>
      <c r="F129" s="19" t="s">
        <v>302</v>
      </c>
      <c r="G129" s="18">
        <v>58</v>
      </c>
      <c r="H129" s="23">
        <v>876.93740656683</v>
      </c>
      <c r="I129" s="28">
        <v>95</v>
      </c>
      <c r="J129" s="28">
        <f t="shared" si="3"/>
        <v>5510</v>
      </c>
      <c r="K129" s="28">
        <v>100</v>
      </c>
      <c r="L129" s="28">
        <f t="shared" si="4"/>
        <v>5800</v>
      </c>
      <c r="M129" s="28">
        <f t="shared" si="5"/>
        <v>11310</v>
      </c>
      <c r="N129" s="28">
        <v>11310</v>
      </c>
    </row>
    <row r="130" s="1" customFormat="true" ht="38" customHeight="true" spans="1:14">
      <c r="A130" s="9">
        <v>128</v>
      </c>
      <c r="B130" s="10" t="s">
        <v>298</v>
      </c>
      <c r="C130" s="18" t="s">
        <v>303</v>
      </c>
      <c r="D130" s="19" t="s">
        <v>304</v>
      </c>
      <c r="E130" s="18" t="s">
        <v>305</v>
      </c>
      <c r="F130" s="19" t="s">
        <v>54</v>
      </c>
      <c r="G130" s="18">
        <v>90</v>
      </c>
      <c r="H130" s="23">
        <v>751.564725816741</v>
      </c>
      <c r="I130" s="28">
        <v>75</v>
      </c>
      <c r="J130" s="28">
        <f t="shared" si="3"/>
        <v>6750</v>
      </c>
      <c r="K130" s="28">
        <v>100</v>
      </c>
      <c r="L130" s="28">
        <f t="shared" si="4"/>
        <v>9000</v>
      </c>
      <c r="M130" s="28">
        <f t="shared" si="5"/>
        <v>15750</v>
      </c>
      <c r="N130" s="28">
        <v>15750</v>
      </c>
    </row>
    <row r="131" s="1" customFormat="true" ht="38" customHeight="true" spans="1:14">
      <c r="A131" s="9">
        <v>129</v>
      </c>
      <c r="B131" s="10" t="s">
        <v>298</v>
      </c>
      <c r="C131" s="18" t="s">
        <v>306</v>
      </c>
      <c r="D131" s="19" t="s">
        <v>307</v>
      </c>
      <c r="E131" s="18" t="s">
        <v>308</v>
      </c>
      <c r="F131" s="19" t="s">
        <v>309</v>
      </c>
      <c r="G131" s="18">
        <v>54</v>
      </c>
      <c r="H131" s="23">
        <v>817.417611189933</v>
      </c>
      <c r="I131" s="28">
        <v>75</v>
      </c>
      <c r="J131" s="28">
        <f t="shared" ref="J131:J194" si="6">I131*G131</f>
        <v>4050</v>
      </c>
      <c r="K131" s="28">
        <v>100</v>
      </c>
      <c r="L131" s="28">
        <f t="shared" ref="L131:L194" si="7">G131*K131</f>
        <v>5400</v>
      </c>
      <c r="M131" s="28">
        <f t="shared" ref="M131:M194" si="8">J131+L131</f>
        <v>9450</v>
      </c>
      <c r="N131" s="28">
        <v>9450</v>
      </c>
    </row>
    <row r="132" s="1" customFormat="true" ht="38" customHeight="true" spans="1:14">
      <c r="A132" s="9">
        <v>130</v>
      </c>
      <c r="B132" s="10" t="s">
        <v>298</v>
      </c>
      <c r="C132" s="18" t="s">
        <v>310</v>
      </c>
      <c r="D132" s="19" t="s">
        <v>311</v>
      </c>
      <c r="E132" s="18" t="s">
        <v>312</v>
      </c>
      <c r="F132" s="19" t="s">
        <v>302</v>
      </c>
      <c r="G132" s="18">
        <v>115</v>
      </c>
      <c r="H132" s="23">
        <v>772.807822652669</v>
      </c>
      <c r="I132" s="28">
        <v>75</v>
      </c>
      <c r="J132" s="28">
        <f t="shared" si="6"/>
        <v>8625</v>
      </c>
      <c r="K132" s="28">
        <v>100</v>
      </c>
      <c r="L132" s="28">
        <f t="shared" si="7"/>
        <v>11500</v>
      </c>
      <c r="M132" s="28">
        <f t="shared" si="8"/>
        <v>20125</v>
      </c>
      <c r="N132" s="28">
        <v>20125</v>
      </c>
    </row>
    <row r="133" s="1" customFormat="true" ht="38" customHeight="true" spans="1:14">
      <c r="A133" s="9">
        <v>131</v>
      </c>
      <c r="B133" s="10" t="s">
        <v>298</v>
      </c>
      <c r="C133" s="18" t="s">
        <v>310</v>
      </c>
      <c r="D133" s="19" t="s">
        <v>313</v>
      </c>
      <c r="E133" s="18" t="s">
        <v>314</v>
      </c>
      <c r="F133" s="19" t="s">
        <v>315</v>
      </c>
      <c r="G133" s="18">
        <v>103</v>
      </c>
      <c r="H133" s="23">
        <v>813.707151519312</v>
      </c>
      <c r="I133" s="28">
        <v>75</v>
      </c>
      <c r="J133" s="28">
        <f t="shared" si="6"/>
        <v>7725</v>
      </c>
      <c r="K133" s="28">
        <v>100</v>
      </c>
      <c r="L133" s="28">
        <f t="shared" si="7"/>
        <v>10300</v>
      </c>
      <c r="M133" s="28">
        <f t="shared" si="8"/>
        <v>18025</v>
      </c>
      <c r="N133" s="28">
        <v>18025</v>
      </c>
    </row>
    <row r="134" s="1" customFormat="true" ht="38" customHeight="true" spans="1:14">
      <c r="A134" s="9">
        <v>132</v>
      </c>
      <c r="B134" s="10" t="s">
        <v>298</v>
      </c>
      <c r="C134" s="18" t="s">
        <v>316</v>
      </c>
      <c r="D134" s="19" t="s">
        <v>317</v>
      </c>
      <c r="E134" s="18" t="s">
        <v>317</v>
      </c>
      <c r="F134" s="19" t="s">
        <v>318</v>
      </c>
      <c r="G134" s="18">
        <v>671</v>
      </c>
      <c r="H134" s="23">
        <v>308.936729784239</v>
      </c>
      <c r="I134" s="28">
        <v>0</v>
      </c>
      <c r="J134" s="28">
        <f t="shared" si="6"/>
        <v>0</v>
      </c>
      <c r="K134" s="28">
        <v>100</v>
      </c>
      <c r="L134" s="28">
        <f t="shared" si="7"/>
        <v>67100</v>
      </c>
      <c r="M134" s="28">
        <f t="shared" si="8"/>
        <v>67100</v>
      </c>
      <c r="N134" s="28">
        <v>67100</v>
      </c>
    </row>
    <row r="135" s="1" customFormat="true" ht="38" customHeight="true" spans="1:14">
      <c r="A135" s="9">
        <v>133</v>
      </c>
      <c r="B135" s="10" t="s">
        <v>298</v>
      </c>
      <c r="C135" s="18" t="s">
        <v>316</v>
      </c>
      <c r="D135" s="19" t="s">
        <v>319</v>
      </c>
      <c r="E135" s="18" t="s">
        <v>319</v>
      </c>
      <c r="F135" s="19" t="s">
        <v>318</v>
      </c>
      <c r="G135" s="18">
        <v>69</v>
      </c>
      <c r="H135" s="23">
        <v>352.484539450632</v>
      </c>
      <c r="I135" s="28">
        <v>0</v>
      </c>
      <c r="J135" s="28">
        <f t="shared" si="6"/>
        <v>0</v>
      </c>
      <c r="K135" s="28">
        <v>100</v>
      </c>
      <c r="L135" s="28">
        <f t="shared" si="7"/>
        <v>6900</v>
      </c>
      <c r="M135" s="28">
        <f t="shared" si="8"/>
        <v>6900</v>
      </c>
      <c r="N135" s="28">
        <v>6900</v>
      </c>
    </row>
    <row r="136" s="1" customFormat="true" ht="38" customHeight="true" spans="1:14">
      <c r="A136" s="9">
        <v>134</v>
      </c>
      <c r="B136" s="10" t="s">
        <v>298</v>
      </c>
      <c r="C136" s="18" t="s">
        <v>320</v>
      </c>
      <c r="D136" s="19" t="s">
        <v>321</v>
      </c>
      <c r="E136" s="18" t="s">
        <v>322</v>
      </c>
      <c r="F136" s="19" t="s">
        <v>302</v>
      </c>
      <c r="G136" s="18">
        <v>172</v>
      </c>
      <c r="H136" s="23">
        <v>688.221338942308</v>
      </c>
      <c r="I136" s="28">
        <v>55</v>
      </c>
      <c r="J136" s="28">
        <f t="shared" si="6"/>
        <v>9460</v>
      </c>
      <c r="K136" s="28">
        <v>100</v>
      </c>
      <c r="L136" s="28">
        <f t="shared" si="7"/>
        <v>17200</v>
      </c>
      <c r="M136" s="28">
        <f t="shared" si="8"/>
        <v>26660</v>
      </c>
      <c r="N136" s="28">
        <v>26660</v>
      </c>
    </row>
    <row r="137" s="1" customFormat="true" ht="38" customHeight="true" spans="1:14">
      <c r="A137" s="9">
        <v>135</v>
      </c>
      <c r="B137" s="10" t="s">
        <v>298</v>
      </c>
      <c r="C137" s="16" t="s">
        <v>320</v>
      </c>
      <c r="D137" s="17" t="s">
        <v>323</v>
      </c>
      <c r="E137" s="16" t="s">
        <v>324</v>
      </c>
      <c r="F137" s="19" t="s">
        <v>325</v>
      </c>
      <c r="G137" s="18">
        <v>200</v>
      </c>
      <c r="H137" s="23">
        <v>854.020563372</v>
      </c>
      <c r="I137" s="28">
        <v>95</v>
      </c>
      <c r="J137" s="28">
        <f t="shared" si="6"/>
        <v>19000</v>
      </c>
      <c r="K137" s="28">
        <v>100</v>
      </c>
      <c r="L137" s="28">
        <f t="shared" si="7"/>
        <v>20000</v>
      </c>
      <c r="M137" s="28">
        <f t="shared" si="8"/>
        <v>39000</v>
      </c>
      <c r="N137" s="30">
        <v>84850</v>
      </c>
    </row>
    <row r="138" s="1" customFormat="true" ht="38" customHeight="true" spans="1:14">
      <c r="A138" s="9">
        <v>136</v>
      </c>
      <c r="B138" s="10" t="s">
        <v>298</v>
      </c>
      <c r="C138" s="16" t="s">
        <v>320</v>
      </c>
      <c r="D138" s="17" t="s">
        <v>323</v>
      </c>
      <c r="E138" s="16" t="s">
        <v>324</v>
      </c>
      <c r="F138" s="19" t="s">
        <v>164</v>
      </c>
      <c r="G138" s="18">
        <v>262</v>
      </c>
      <c r="H138" s="23">
        <v>784.893867608411</v>
      </c>
      <c r="I138" s="28">
        <v>75</v>
      </c>
      <c r="J138" s="28">
        <f t="shared" si="6"/>
        <v>19650</v>
      </c>
      <c r="K138" s="28">
        <v>100</v>
      </c>
      <c r="L138" s="28">
        <f t="shared" si="7"/>
        <v>26200</v>
      </c>
      <c r="M138" s="28">
        <f t="shared" si="8"/>
        <v>45850</v>
      </c>
      <c r="N138" s="31"/>
    </row>
    <row r="139" s="1" customFormat="true" ht="38" customHeight="true" spans="1:14">
      <c r="A139" s="9">
        <v>137</v>
      </c>
      <c r="B139" s="10" t="s">
        <v>298</v>
      </c>
      <c r="C139" s="18" t="s">
        <v>299</v>
      </c>
      <c r="D139" s="19" t="s">
        <v>326</v>
      </c>
      <c r="E139" s="18" t="s">
        <v>327</v>
      </c>
      <c r="F139" s="19" t="s">
        <v>302</v>
      </c>
      <c r="G139" s="18">
        <v>65</v>
      </c>
      <c r="H139" s="23">
        <v>959.773945666306</v>
      </c>
      <c r="I139" s="28">
        <v>95</v>
      </c>
      <c r="J139" s="28">
        <f t="shared" si="6"/>
        <v>6175</v>
      </c>
      <c r="K139" s="28">
        <v>100</v>
      </c>
      <c r="L139" s="28">
        <f t="shared" si="7"/>
        <v>6500</v>
      </c>
      <c r="M139" s="28">
        <f t="shared" si="8"/>
        <v>12675</v>
      </c>
      <c r="N139" s="28">
        <v>12675</v>
      </c>
    </row>
    <row r="140" s="1" customFormat="true" ht="38" customHeight="true" spans="1:14">
      <c r="A140" s="9">
        <v>138</v>
      </c>
      <c r="B140" s="10" t="s">
        <v>298</v>
      </c>
      <c r="C140" s="18" t="s">
        <v>328</v>
      </c>
      <c r="D140" s="19" t="s">
        <v>329</v>
      </c>
      <c r="E140" s="18" t="s">
        <v>330</v>
      </c>
      <c r="F140" s="19" t="s">
        <v>331</v>
      </c>
      <c r="G140" s="18">
        <v>169</v>
      </c>
      <c r="H140" s="23">
        <v>973.625755457319</v>
      </c>
      <c r="I140" s="28">
        <v>95</v>
      </c>
      <c r="J140" s="28">
        <f t="shared" si="6"/>
        <v>16055</v>
      </c>
      <c r="K140" s="28">
        <v>100</v>
      </c>
      <c r="L140" s="28">
        <f t="shared" si="7"/>
        <v>16900</v>
      </c>
      <c r="M140" s="28">
        <f t="shared" si="8"/>
        <v>32955</v>
      </c>
      <c r="N140" s="28">
        <v>32955</v>
      </c>
    </row>
    <row r="141" s="1" customFormat="true" ht="38" customHeight="true" spans="1:14">
      <c r="A141" s="9">
        <v>139</v>
      </c>
      <c r="B141" s="10" t="s">
        <v>298</v>
      </c>
      <c r="C141" s="18" t="s">
        <v>328</v>
      </c>
      <c r="D141" s="19" t="s">
        <v>332</v>
      </c>
      <c r="E141" s="18" t="s">
        <v>332</v>
      </c>
      <c r="F141" s="19" t="s">
        <v>333</v>
      </c>
      <c r="G141" s="18">
        <v>57</v>
      </c>
      <c r="H141" s="23">
        <v>768.961964546051</v>
      </c>
      <c r="I141" s="28">
        <v>75</v>
      </c>
      <c r="J141" s="28">
        <f t="shared" si="6"/>
        <v>4275</v>
      </c>
      <c r="K141" s="28">
        <v>100</v>
      </c>
      <c r="L141" s="28">
        <f t="shared" si="7"/>
        <v>5700</v>
      </c>
      <c r="M141" s="28">
        <f t="shared" si="8"/>
        <v>9975</v>
      </c>
      <c r="N141" s="28">
        <v>9975</v>
      </c>
    </row>
    <row r="142" s="1" customFormat="true" ht="38" customHeight="true" spans="1:14">
      <c r="A142" s="9">
        <v>140</v>
      </c>
      <c r="B142" s="10" t="s">
        <v>298</v>
      </c>
      <c r="C142" s="18" t="s">
        <v>328</v>
      </c>
      <c r="D142" s="19" t="s">
        <v>334</v>
      </c>
      <c r="E142" s="18" t="s">
        <v>335</v>
      </c>
      <c r="F142" s="19" t="s">
        <v>336</v>
      </c>
      <c r="G142" s="18">
        <v>54</v>
      </c>
      <c r="H142" s="23">
        <v>691.043155837655</v>
      </c>
      <c r="I142" s="28">
        <v>55</v>
      </c>
      <c r="J142" s="28">
        <f t="shared" si="6"/>
        <v>2970</v>
      </c>
      <c r="K142" s="28">
        <v>100</v>
      </c>
      <c r="L142" s="28">
        <f t="shared" si="7"/>
        <v>5400</v>
      </c>
      <c r="M142" s="28">
        <f t="shared" si="8"/>
        <v>8370</v>
      </c>
      <c r="N142" s="28">
        <v>8370</v>
      </c>
    </row>
    <row r="143" s="1" customFormat="true" ht="38" customHeight="true" spans="1:14">
      <c r="A143" s="9">
        <v>141</v>
      </c>
      <c r="B143" s="10" t="s">
        <v>298</v>
      </c>
      <c r="C143" s="18" t="s">
        <v>337</v>
      </c>
      <c r="D143" s="19" t="s">
        <v>338</v>
      </c>
      <c r="E143" s="18" t="s">
        <v>339</v>
      </c>
      <c r="F143" s="46" t="s">
        <v>74</v>
      </c>
      <c r="G143" s="18">
        <v>60</v>
      </c>
      <c r="H143" s="23">
        <v>658.995354135339</v>
      </c>
      <c r="I143" s="28">
        <v>55</v>
      </c>
      <c r="J143" s="28">
        <f t="shared" si="6"/>
        <v>3300</v>
      </c>
      <c r="K143" s="28">
        <v>100</v>
      </c>
      <c r="L143" s="28">
        <f t="shared" si="7"/>
        <v>6000</v>
      </c>
      <c r="M143" s="28">
        <f t="shared" si="8"/>
        <v>9300</v>
      </c>
      <c r="N143" s="28">
        <v>9300</v>
      </c>
    </row>
    <row r="144" s="1" customFormat="true" ht="38" customHeight="true" spans="1:14">
      <c r="A144" s="9">
        <v>142</v>
      </c>
      <c r="B144" s="10" t="s">
        <v>298</v>
      </c>
      <c r="C144" s="18" t="s">
        <v>340</v>
      </c>
      <c r="D144" s="19" t="s">
        <v>341</v>
      </c>
      <c r="E144" s="18" t="s">
        <v>342</v>
      </c>
      <c r="F144" s="19" t="s">
        <v>74</v>
      </c>
      <c r="G144" s="18">
        <v>148</v>
      </c>
      <c r="H144" s="23">
        <v>733.455441165049</v>
      </c>
      <c r="I144" s="28">
        <v>55</v>
      </c>
      <c r="J144" s="28">
        <f t="shared" si="6"/>
        <v>8140</v>
      </c>
      <c r="K144" s="28">
        <v>100</v>
      </c>
      <c r="L144" s="28">
        <f t="shared" si="7"/>
        <v>14800</v>
      </c>
      <c r="M144" s="28">
        <f t="shared" si="8"/>
        <v>22940</v>
      </c>
      <c r="N144" s="28">
        <v>22940</v>
      </c>
    </row>
    <row r="145" s="1" customFormat="true" ht="38" customHeight="true" spans="1:14">
      <c r="A145" s="9">
        <v>143</v>
      </c>
      <c r="B145" s="10" t="s">
        <v>298</v>
      </c>
      <c r="C145" s="18" t="s">
        <v>340</v>
      </c>
      <c r="D145" s="19" t="s">
        <v>343</v>
      </c>
      <c r="E145" s="18" t="s">
        <v>344</v>
      </c>
      <c r="F145" s="19" t="s">
        <v>34</v>
      </c>
      <c r="G145" s="18">
        <v>143</v>
      </c>
      <c r="H145" s="23">
        <v>804.093337667758</v>
      </c>
      <c r="I145" s="28">
        <v>75</v>
      </c>
      <c r="J145" s="28">
        <f t="shared" si="6"/>
        <v>10725</v>
      </c>
      <c r="K145" s="28">
        <v>100</v>
      </c>
      <c r="L145" s="28">
        <f t="shared" si="7"/>
        <v>14300</v>
      </c>
      <c r="M145" s="28">
        <f t="shared" si="8"/>
        <v>25025</v>
      </c>
      <c r="N145" s="28">
        <v>25025</v>
      </c>
    </row>
    <row r="146" s="1" customFormat="true" ht="38" customHeight="true" spans="1:14">
      <c r="A146" s="9">
        <v>144</v>
      </c>
      <c r="B146" s="10" t="s">
        <v>298</v>
      </c>
      <c r="C146" s="16" t="s">
        <v>345</v>
      </c>
      <c r="D146" s="17" t="s">
        <v>346</v>
      </c>
      <c r="E146" s="16" t="s">
        <v>346</v>
      </c>
      <c r="F146" s="17" t="s">
        <v>128</v>
      </c>
      <c r="G146" s="16">
        <v>69</v>
      </c>
      <c r="H146" s="26">
        <v>655.667531804806</v>
      </c>
      <c r="I146" s="28">
        <v>55</v>
      </c>
      <c r="J146" s="28">
        <f t="shared" si="6"/>
        <v>3795</v>
      </c>
      <c r="K146" s="28">
        <v>100</v>
      </c>
      <c r="L146" s="28">
        <f t="shared" si="7"/>
        <v>6900</v>
      </c>
      <c r="M146" s="28">
        <f t="shared" si="8"/>
        <v>10695</v>
      </c>
      <c r="N146" s="30">
        <v>15695</v>
      </c>
    </row>
    <row r="147" s="1" customFormat="true" ht="38" customHeight="true" spans="1:14">
      <c r="A147" s="9">
        <v>145</v>
      </c>
      <c r="B147" s="10" t="s">
        <v>298</v>
      </c>
      <c r="C147" s="16" t="s">
        <v>320</v>
      </c>
      <c r="D147" s="17" t="s">
        <v>346</v>
      </c>
      <c r="E147" s="16" t="s">
        <v>346</v>
      </c>
      <c r="F147" s="17" t="s">
        <v>128</v>
      </c>
      <c r="G147" s="16">
        <v>50</v>
      </c>
      <c r="H147" s="26">
        <v>583.039923236246</v>
      </c>
      <c r="I147" s="28">
        <v>0</v>
      </c>
      <c r="J147" s="28">
        <f t="shared" si="6"/>
        <v>0</v>
      </c>
      <c r="K147" s="28">
        <v>100</v>
      </c>
      <c r="L147" s="28">
        <f t="shared" si="7"/>
        <v>5000</v>
      </c>
      <c r="M147" s="28">
        <f t="shared" si="8"/>
        <v>5000</v>
      </c>
      <c r="N147" s="31"/>
    </row>
    <row r="148" s="1" customFormat="true" ht="27" customHeight="true" spans="1:14">
      <c r="A148" s="9">
        <v>146</v>
      </c>
      <c r="B148" s="9" t="s">
        <v>347</v>
      </c>
      <c r="C148" s="12" t="s">
        <v>348</v>
      </c>
      <c r="D148" s="13" t="s">
        <v>349</v>
      </c>
      <c r="E148" s="12" t="s">
        <v>350</v>
      </c>
      <c r="F148" s="13" t="s">
        <v>351</v>
      </c>
      <c r="G148" s="12">
        <v>890.1</v>
      </c>
      <c r="H148" s="26">
        <v>887.507617604863</v>
      </c>
      <c r="I148" s="28">
        <v>95</v>
      </c>
      <c r="J148" s="28">
        <f t="shared" si="6"/>
        <v>84559.5</v>
      </c>
      <c r="K148" s="28">
        <v>100</v>
      </c>
      <c r="L148" s="28">
        <f t="shared" si="7"/>
        <v>89010</v>
      </c>
      <c r="M148" s="28">
        <f t="shared" si="8"/>
        <v>173569.5</v>
      </c>
      <c r="N148" s="47" t="s">
        <v>352</v>
      </c>
    </row>
    <row r="149" s="1" customFormat="true" ht="27" customHeight="true" spans="1:14">
      <c r="A149" s="9">
        <v>147</v>
      </c>
      <c r="B149" s="9" t="s">
        <v>347</v>
      </c>
      <c r="C149" s="12" t="s">
        <v>348</v>
      </c>
      <c r="D149" s="13" t="s">
        <v>349</v>
      </c>
      <c r="E149" s="12" t="s">
        <v>350</v>
      </c>
      <c r="F149" s="12" t="s">
        <v>353</v>
      </c>
      <c r="G149" s="12">
        <v>290.5</v>
      </c>
      <c r="H149" s="26">
        <v>782.05055865144</v>
      </c>
      <c r="I149" s="28">
        <v>75</v>
      </c>
      <c r="J149" s="28">
        <f t="shared" si="6"/>
        <v>21787.5</v>
      </c>
      <c r="K149" s="28">
        <v>100</v>
      </c>
      <c r="L149" s="28">
        <f t="shared" si="7"/>
        <v>29050</v>
      </c>
      <c r="M149" s="28">
        <f t="shared" si="8"/>
        <v>50837.5</v>
      </c>
      <c r="N149" s="48"/>
    </row>
    <row r="150" s="1" customFormat="true" ht="27" customHeight="true" spans="1:14">
      <c r="A150" s="9">
        <v>148</v>
      </c>
      <c r="B150" s="9" t="s">
        <v>347</v>
      </c>
      <c r="C150" s="12" t="s">
        <v>348</v>
      </c>
      <c r="D150" s="13" t="s">
        <v>349</v>
      </c>
      <c r="E150" s="12" t="s">
        <v>350</v>
      </c>
      <c r="F150" s="12" t="s">
        <v>354</v>
      </c>
      <c r="G150" s="12">
        <v>68.3</v>
      </c>
      <c r="H150" s="26">
        <v>716.156942330625</v>
      </c>
      <c r="I150" s="28">
        <v>55</v>
      </c>
      <c r="J150" s="28">
        <f t="shared" si="6"/>
        <v>3756.5</v>
      </c>
      <c r="K150" s="28">
        <v>100</v>
      </c>
      <c r="L150" s="28">
        <f t="shared" si="7"/>
        <v>6830</v>
      </c>
      <c r="M150" s="28">
        <f t="shared" si="8"/>
        <v>10586.5</v>
      </c>
      <c r="N150" s="48"/>
    </row>
    <row r="151" s="1" customFormat="true" ht="27" customHeight="true" spans="1:14">
      <c r="A151" s="9">
        <v>149</v>
      </c>
      <c r="B151" s="9" t="s">
        <v>347</v>
      </c>
      <c r="C151" s="12" t="s">
        <v>348</v>
      </c>
      <c r="D151" s="13" t="s">
        <v>349</v>
      </c>
      <c r="E151" s="12" t="s">
        <v>350</v>
      </c>
      <c r="F151" s="12" t="s">
        <v>353</v>
      </c>
      <c r="G151" s="12">
        <v>183</v>
      </c>
      <c r="H151" s="26">
        <v>756.7113087522</v>
      </c>
      <c r="I151" s="28">
        <v>75</v>
      </c>
      <c r="J151" s="28">
        <f t="shared" si="6"/>
        <v>13725</v>
      </c>
      <c r="K151" s="28">
        <v>100</v>
      </c>
      <c r="L151" s="28">
        <f t="shared" si="7"/>
        <v>18300</v>
      </c>
      <c r="M151" s="28">
        <f t="shared" si="8"/>
        <v>32025</v>
      </c>
      <c r="N151" s="48"/>
    </row>
    <row r="152" s="1" customFormat="true" ht="27" customHeight="true" spans="1:14">
      <c r="A152" s="9">
        <v>150</v>
      </c>
      <c r="B152" s="9" t="s">
        <v>347</v>
      </c>
      <c r="C152" s="12" t="s">
        <v>348</v>
      </c>
      <c r="D152" s="13" t="s">
        <v>349</v>
      </c>
      <c r="E152" s="12" t="s">
        <v>350</v>
      </c>
      <c r="F152" s="12" t="s">
        <v>353</v>
      </c>
      <c r="G152" s="12">
        <v>118.8</v>
      </c>
      <c r="H152" s="26">
        <v>764.352741762</v>
      </c>
      <c r="I152" s="28">
        <v>75</v>
      </c>
      <c r="J152" s="28">
        <f t="shared" si="6"/>
        <v>8910</v>
      </c>
      <c r="K152" s="28">
        <v>100</v>
      </c>
      <c r="L152" s="28">
        <f t="shared" si="7"/>
        <v>11880</v>
      </c>
      <c r="M152" s="28">
        <f t="shared" si="8"/>
        <v>20790</v>
      </c>
      <c r="N152" s="48"/>
    </row>
    <row r="153" s="1" customFormat="true" ht="35" customHeight="true" spans="1:14">
      <c r="A153" s="9">
        <v>151</v>
      </c>
      <c r="B153" s="9" t="s">
        <v>347</v>
      </c>
      <c r="C153" s="12" t="s">
        <v>348</v>
      </c>
      <c r="D153" s="13" t="s">
        <v>349</v>
      </c>
      <c r="E153" s="12" t="s">
        <v>350</v>
      </c>
      <c r="F153" s="12" t="s">
        <v>355</v>
      </c>
      <c r="G153" s="12">
        <v>139.9</v>
      </c>
      <c r="H153" s="26">
        <v>751.18764354613</v>
      </c>
      <c r="I153" s="28">
        <v>75</v>
      </c>
      <c r="J153" s="28">
        <f t="shared" si="6"/>
        <v>10492.5</v>
      </c>
      <c r="K153" s="28">
        <v>100</v>
      </c>
      <c r="L153" s="28">
        <f t="shared" si="7"/>
        <v>13990</v>
      </c>
      <c r="M153" s="28">
        <f t="shared" si="8"/>
        <v>24482.5</v>
      </c>
      <c r="N153" s="48"/>
    </row>
    <row r="154" s="1" customFormat="true" ht="35" customHeight="true" spans="1:14">
      <c r="A154" s="9">
        <v>152</v>
      </c>
      <c r="B154" s="9" t="s">
        <v>347</v>
      </c>
      <c r="C154" s="12" t="s">
        <v>348</v>
      </c>
      <c r="D154" s="13" t="s">
        <v>349</v>
      </c>
      <c r="E154" s="12" t="s">
        <v>350</v>
      </c>
      <c r="F154" s="12" t="s">
        <v>353</v>
      </c>
      <c r="G154" s="12">
        <v>51.4</v>
      </c>
      <c r="H154" s="26">
        <v>724.1935712086</v>
      </c>
      <c r="I154" s="28">
        <v>55</v>
      </c>
      <c r="J154" s="28">
        <f t="shared" si="6"/>
        <v>2827</v>
      </c>
      <c r="K154" s="28">
        <v>100</v>
      </c>
      <c r="L154" s="28">
        <f t="shared" si="7"/>
        <v>5140</v>
      </c>
      <c r="M154" s="28">
        <f t="shared" si="8"/>
        <v>7967</v>
      </c>
      <c r="N154" s="48"/>
    </row>
    <row r="155" s="1" customFormat="true" ht="35" customHeight="true" spans="1:14">
      <c r="A155" s="9">
        <v>153</v>
      </c>
      <c r="B155" s="9" t="s">
        <v>347</v>
      </c>
      <c r="C155" s="12" t="s">
        <v>348</v>
      </c>
      <c r="D155" s="13" t="s">
        <v>349</v>
      </c>
      <c r="E155" s="12" t="s">
        <v>350</v>
      </c>
      <c r="F155" s="12" t="s">
        <v>354</v>
      </c>
      <c r="G155" s="12">
        <v>65</v>
      </c>
      <c r="H155" s="26">
        <v>651.76005832</v>
      </c>
      <c r="I155" s="28">
        <v>55</v>
      </c>
      <c r="J155" s="28">
        <f t="shared" si="6"/>
        <v>3575</v>
      </c>
      <c r="K155" s="28">
        <v>100</v>
      </c>
      <c r="L155" s="28">
        <f t="shared" si="7"/>
        <v>6500</v>
      </c>
      <c r="M155" s="28">
        <f t="shared" si="8"/>
        <v>10075</v>
      </c>
      <c r="N155" s="49"/>
    </row>
    <row r="156" s="1" customFormat="true" ht="35" customHeight="true" spans="1:14">
      <c r="A156" s="9">
        <v>154</v>
      </c>
      <c r="B156" s="9" t="s">
        <v>347</v>
      </c>
      <c r="C156" s="12" t="s">
        <v>356</v>
      </c>
      <c r="D156" s="13" t="s">
        <v>357</v>
      </c>
      <c r="E156" s="12" t="s">
        <v>358</v>
      </c>
      <c r="F156" s="13" t="s">
        <v>359</v>
      </c>
      <c r="G156" s="12">
        <v>123</v>
      </c>
      <c r="H156" s="26">
        <v>789.00215340645</v>
      </c>
      <c r="I156" s="28">
        <v>75</v>
      </c>
      <c r="J156" s="28">
        <f t="shared" si="6"/>
        <v>9225</v>
      </c>
      <c r="K156" s="28">
        <v>100</v>
      </c>
      <c r="L156" s="28">
        <f t="shared" si="7"/>
        <v>12300</v>
      </c>
      <c r="M156" s="28">
        <f t="shared" si="8"/>
        <v>21525</v>
      </c>
      <c r="N156" s="30">
        <v>107232</v>
      </c>
    </row>
    <row r="157" s="1" customFormat="true" ht="35" customHeight="true" spans="1:14">
      <c r="A157" s="9">
        <v>155</v>
      </c>
      <c r="B157" s="9" t="s">
        <v>347</v>
      </c>
      <c r="C157" s="12" t="s">
        <v>356</v>
      </c>
      <c r="D157" s="13" t="s">
        <v>357</v>
      </c>
      <c r="E157" s="12" t="s">
        <v>358</v>
      </c>
      <c r="F157" s="13" t="s">
        <v>353</v>
      </c>
      <c r="G157" s="12">
        <v>111</v>
      </c>
      <c r="H157" s="26">
        <v>855.143504522775</v>
      </c>
      <c r="I157" s="28">
        <v>95</v>
      </c>
      <c r="J157" s="28">
        <f t="shared" si="6"/>
        <v>10545</v>
      </c>
      <c r="K157" s="28">
        <v>100</v>
      </c>
      <c r="L157" s="28">
        <f t="shared" si="7"/>
        <v>11100</v>
      </c>
      <c r="M157" s="28">
        <f t="shared" si="8"/>
        <v>21645</v>
      </c>
      <c r="N157" s="32"/>
    </row>
    <row r="158" s="1" customFormat="true" ht="35" customHeight="true" spans="1:14">
      <c r="A158" s="9">
        <v>156</v>
      </c>
      <c r="B158" s="9" t="s">
        <v>347</v>
      </c>
      <c r="C158" s="12" t="s">
        <v>356</v>
      </c>
      <c r="D158" s="13" t="s">
        <v>357</v>
      </c>
      <c r="E158" s="12" t="s">
        <v>358</v>
      </c>
      <c r="F158" s="13" t="s">
        <v>353</v>
      </c>
      <c r="G158" s="12">
        <v>105.6</v>
      </c>
      <c r="H158" s="26">
        <v>866.6375142955</v>
      </c>
      <c r="I158" s="28">
        <v>95</v>
      </c>
      <c r="J158" s="28">
        <f t="shared" si="6"/>
        <v>10032</v>
      </c>
      <c r="K158" s="28">
        <v>100</v>
      </c>
      <c r="L158" s="28">
        <f t="shared" si="7"/>
        <v>10560</v>
      </c>
      <c r="M158" s="28">
        <f t="shared" si="8"/>
        <v>20592</v>
      </c>
      <c r="N158" s="32"/>
    </row>
    <row r="159" s="1" customFormat="true" ht="35" customHeight="true" spans="1:14">
      <c r="A159" s="9">
        <v>157</v>
      </c>
      <c r="B159" s="9" t="s">
        <v>347</v>
      </c>
      <c r="C159" s="12" t="s">
        <v>356</v>
      </c>
      <c r="D159" s="13" t="s">
        <v>357</v>
      </c>
      <c r="E159" s="12" t="s">
        <v>358</v>
      </c>
      <c r="F159" s="13" t="s">
        <v>359</v>
      </c>
      <c r="G159" s="12">
        <v>248.4</v>
      </c>
      <c r="H159" s="26">
        <v>833.31614825982</v>
      </c>
      <c r="I159" s="28">
        <v>75</v>
      </c>
      <c r="J159" s="28">
        <f t="shared" si="6"/>
        <v>18630</v>
      </c>
      <c r="K159" s="28">
        <v>100</v>
      </c>
      <c r="L159" s="28">
        <f t="shared" si="7"/>
        <v>24840</v>
      </c>
      <c r="M159" s="28">
        <f t="shared" si="8"/>
        <v>43470</v>
      </c>
      <c r="N159" s="31"/>
    </row>
    <row r="160" s="1" customFormat="true" ht="35" customHeight="true" spans="1:14">
      <c r="A160" s="9">
        <v>158</v>
      </c>
      <c r="B160" s="9" t="s">
        <v>347</v>
      </c>
      <c r="C160" s="12" t="s">
        <v>360</v>
      </c>
      <c r="D160" s="13" t="s">
        <v>361</v>
      </c>
      <c r="E160" s="12" t="s">
        <v>362</v>
      </c>
      <c r="F160" s="13" t="s">
        <v>363</v>
      </c>
      <c r="G160" s="12">
        <v>100</v>
      </c>
      <c r="H160" s="26">
        <v>703.69612630692</v>
      </c>
      <c r="I160" s="28">
        <v>55</v>
      </c>
      <c r="J160" s="28">
        <f t="shared" si="6"/>
        <v>5500</v>
      </c>
      <c r="K160" s="28">
        <v>100</v>
      </c>
      <c r="L160" s="28">
        <f t="shared" si="7"/>
        <v>10000</v>
      </c>
      <c r="M160" s="28">
        <f t="shared" si="8"/>
        <v>15500</v>
      </c>
      <c r="N160" s="28">
        <v>15500</v>
      </c>
    </row>
    <row r="161" s="1" customFormat="true" ht="35" customHeight="true" spans="1:14">
      <c r="A161" s="9">
        <v>159</v>
      </c>
      <c r="B161" s="9" t="s">
        <v>347</v>
      </c>
      <c r="C161" s="12" t="s">
        <v>364</v>
      </c>
      <c r="D161" s="13" t="s">
        <v>365</v>
      </c>
      <c r="E161" s="12" t="s">
        <v>366</v>
      </c>
      <c r="F161" s="13" t="s">
        <v>367</v>
      </c>
      <c r="G161" s="12">
        <v>364</v>
      </c>
      <c r="H161" s="26">
        <v>767.2466601345</v>
      </c>
      <c r="I161" s="28">
        <v>75</v>
      </c>
      <c r="J161" s="28">
        <f t="shared" si="6"/>
        <v>27300</v>
      </c>
      <c r="K161" s="28">
        <v>100</v>
      </c>
      <c r="L161" s="28">
        <f t="shared" si="7"/>
        <v>36400</v>
      </c>
      <c r="M161" s="28">
        <f t="shared" si="8"/>
        <v>63700</v>
      </c>
      <c r="N161" s="30">
        <v>124175</v>
      </c>
    </row>
    <row r="162" s="1" customFormat="true" ht="35" customHeight="true" spans="1:14">
      <c r="A162" s="9">
        <v>160</v>
      </c>
      <c r="B162" s="9" t="s">
        <v>347</v>
      </c>
      <c r="C162" s="12" t="s">
        <v>364</v>
      </c>
      <c r="D162" s="13" t="s">
        <v>365</v>
      </c>
      <c r="E162" s="12" t="s">
        <v>366</v>
      </c>
      <c r="F162" s="13" t="s">
        <v>54</v>
      </c>
      <c r="G162" s="12">
        <v>75</v>
      </c>
      <c r="H162" s="26">
        <v>876.33853968375</v>
      </c>
      <c r="I162" s="28">
        <v>95</v>
      </c>
      <c r="J162" s="28">
        <f t="shared" si="6"/>
        <v>7125</v>
      </c>
      <c r="K162" s="28">
        <v>100</v>
      </c>
      <c r="L162" s="28">
        <f t="shared" si="7"/>
        <v>7500</v>
      </c>
      <c r="M162" s="28">
        <f t="shared" si="8"/>
        <v>14625</v>
      </c>
      <c r="N162" s="32"/>
    </row>
    <row r="163" s="1" customFormat="true" ht="35" customHeight="true" spans="1:14">
      <c r="A163" s="9">
        <v>161</v>
      </c>
      <c r="B163" s="9" t="s">
        <v>347</v>
      </c>
      <c r="C163" s="12" t="s">
        <v>364</v>
      </c>
      <c r="D163" s="13" t="s">
        <v>365</v>
      </c>
      <c r="E163" s="12" t="s">
        <v>366</v>
      </c>
      <c r="F163" s="13" t="s">
        <v>367</v>
      </c>
      <c r="G163" s="12">
        <v>262</v>
      </c>
      <c r="H163" s="26">
        <v>756.0653070862</v>
      </c>
      <c r="I163" s="28">
        <v>75</v>
      </c>
      <c r="J163" s="28">
        <f t="shared" si="6"/>
        <v>19650</v>
      </c>
      <c r="K163" s="28">
        <v>100</v>
      </c>
      <c r="L163" s="28">
        <f t="shared" si="7"/>
        <v>26200</v>
      </c>
      <c r="M163" s="28">
        <f t="shared" si="8"/>
        <v>45850</v>
      </c>
      <c r="N163" s="31"/>
    </row>
    <row r="164" s="1" customFormat="true" ht="35" customHeight="true" spans="1:14">
      <c r="A164" s="9">
        <v>162</v>
      </c>
      <c r="B164" s="9" t="s">
        <v>347</v>
      </c>
      <c r="C164" s="9" t="s">
        <v>368</v>
      </c>
      <c r="D164" s="11" t="s">
        <v>369</v>
      </c>
      <c r="E164" s="9" t="s">
        <v>370</v>
      </c>
      <c r="F164" s="11" t="s">
        <v>371</v>
      </c>
      <c r="G164" s="9">
        <v>157</v>
      </c>
      <c r="H164" s="23">
        <v>759.77629963515</v>
      </c>
      <c r="I164" s="28">
        <v>75</v>
      </c>
      <c r="J164" s="28">
        <f t="shared" si="6"/>
        <v>11775</v>
      </c>
      <c r="K164" s="28">
        <v>100</v>
      </c>
      <c r="L164" s="28">
        <f t="shared" si="7"/>
        <v>15700</v>
      </c>
      <c r="M164" s="28">
        <f t="shared" si="8"/>
        <v>27475</v>
      </c>
      <c r="N164" s="28">
        <v>27475</v>
      </c>
    </row>
    <row r="165" s="1" customFormat="true" ht="35" customHeight="true" spans="1:14">
      <c r="A165" s="9">
        <v>163</v>
      </c>
      <c r="B165" s="9" t="s">
        <v>347</v>
      </c>
      <c r="C165" s="9" t="s">
        <v>372</v>
      </c>
      <c r="D165" s="19" t="s">
        <v>373</v>
      </c>
      <c r="E165" s="18" t="s">
        <v>374</v>
      </c>
      <c r="F165" s="11" t="s">
        <v>375</v>
      </c>
      <c r="G165" s="18">
        <v>51</v>
      </c>
      <c r="H165" s="23">
        <v>691.5802006971</v>
      </c>
      <c r="I165" s="28">
        <v>55</v>
      </c>
      <c r="J165" s="28">
        <f t="shared" si="6"/>
        <v>2805</v>
      </c>
      <c r="K165" s="28">
        <v>100</v>
      </c>
      <c r="L165" s="28">
        <f t="shared" si="7"/>
        <v>5100</v>
      </c>
      <c r="M165" s="28">
        <f t="shared" si="8"/>
        <v>7905</v>
      </c>
      <c r="N165" s="28">
        <v>7905</v>
      </c>
    </row>
    <row r="166" s="1" customFormat="true" ht="40" customHeight="true" spans="1:14">
      <c r="A166" s="9">
        <v>164</v>
      </c>
      <c r="B166" s="10" t="s">
        <v>376</v>
      </c>
      <c r="C166" s="9" t="s">
        <v>377</v>
      </c>
      <c r="D166" s="11" t="s">
        <v>378</v>
      </c>
      <c r="E166" s="9" t="s">
        <v>379</v>
      </c>
      <c r="F166" s="11" t="s">
        <v>26</v>
      </c>
      <c r="G166" s="9">
        <v>61</v>
      </c>
      <c r="H166" s="23">
        <v>872.163247912395</v>
      </c>
      <c r="I166" s="28">
        <v>95</v>
      </c>
      <c r="J166" s="28">
        <f t="shared" si="6"/>
        <v>5795</v>
      </c>
      <c r="K166" s="28">
        <v>100</v>
      </c>
      <c r="L166" s="28">
        <f t="shared" si="7"/>
        <v>6100</v>
      </c>
      <c r="M166" s="28">
        <f t="shared" si="8"/>
        <v>11895</v>
      </c>
      <c r="N166" s="28">
        <v>11895</v>
      </c>
    </row>
    <row r="167" s="1" customFormat="true" ht="40" customHeight="true" spans="1:14">
      <c r="A167" s="9">
        <v>165</v>
      </c>
      <c r="B167" s="10" t="s">
        <v>376</v>
      </c>
      <c r="C167" s="9" t="s">
        <v>380</v>
      </c>
      <c r="D167" s="11" t="s">
        <v>381</v>
      </c>
      <c r="E167" s="9" t="s">
        <v>381</v>
      </c>
      <c r="F167" s="11" t="s">
        <v>128</v>
      </c>
      <c r="G167" s="9">
        <v>180</v>
      </c>
      <c r="H167" s="23">
        <v>651.070175564389</v>
      </c>
      <c r="I167" s="28">
        <v>55</v>
      </c>
      <c r="J167" s="28">
        <f t="shared" si="6"/>
        <v>9900</v>
      </c>
      <c r="K167" s="28">
        <v>100</v>
      </c>
      <c r="L167" s="28">
        <f t="shared" si="7"/>
        <v>18000</v>
      </c>
      <c r="M167" s="28">
        <f t="shared" si="8"/>
        <v>27900</v>
      </c>
      <c r="N167" s="28">
        <v>27900</v>
      </c>
    </row>
    <row r="168" s="1" customFormat="true" ht="40" customHeight="true" spans="1:14">
      <c r="A168" s="9">
        <v>166</v>
      </c>
      <c r="B168" s="10" t="s">
        <v>376</v>
      </c>
      <c r="C168" s="9" t="s">
        <v>382</v>
      </c>
      <c r="D168" s="11" t="s">
        <v>383</v>
      </c>
      <c r="E168" s="9" t="s">
        <v>383</v>
      </c>
      <c r="F168" s="11" t="s">
        <v>128</v>
      </c>
      <c r="G168" s="9">
        <v>101</v>
      </c>
      <c r="H168" s="23">
        <v>857.7466827468</v>
      </c>
      <c r="I168" s="28">
        <v>95</v>
      </c>
      <c r="J168" s="28">
        <f t="shared" si="6"/>
        <v>9595</v>
      </c>
      <c r="K168" s="28">
        <v>100</v>
      </c>
      <c r="L168" s="28">
        <f t="shared" si="7"/>
        <v>10100</v>
      </c>
      <c r="M168" s="28">
        <f t="shared" si="8"/>
        <v>19695</v>
      </c>
      <c r="N168" s="28">
        <v>19695</v>
      </c>
    </row>
    <row r="169" s="1" customFormat="true" ht="40" customHeight="true" spans="1:14">
      <c r="A169" s="9">
        <v>167</v>
      </c>
      <c r="B169" s="10" t="s">
        <v>376</v>
      </c>
      <c r="C169" s="9" t="s">
        <v>382</v>
      </c>
      <c r="D169" s="11" t="s">
        <v>384</v>
      </c>
      <c r="E169" s="9" t="s">
        <v>384</v>
      </c>
      <c r="F169" s="11" t="s">
        <v>26</v>
      </c>
      <c r="G169" s="9">
        <v>52</v>
      </c>
      <c r="H169" s="23">
        <v>932.49342498981</v>
      </c>
      <c r="I169" s="28">
        <v>95</v>
      </c>
      <c r="J169" s="28">
        <f t="shared" si="6"/>
        <v>4940</v>
      </c>
      <c r="K169" s="28">
        <v>100</v>
      </c>
      <c r="L169" s="28">
        <f t="shared" si="7"/>
        <v>5200</v>
      </c>
      <c r="M169" s="28">
        <f t="shared" si="8"/>
        <v>10140</v>
      </c>
      <c r="N169" s="28">
        <v>10140</v>
      </c>
    </row>
    <row r="170" s="1" customFormat="true" ht="40" customHeight="true" spans="1:14">
      <c r="A170" s="9">
        <v>168</v>
      </c>
      <c r="B170" s="10" t="s">
        <v>376</v>
      </c>
      <c r="C170" s="9" t="s">
        <v>382</v>
      </c>
      <c r="D170" s="11" t="s">
        <v>385</v>
      </c>
      <c r="E170" s="9" t="s">
        <v>385</v>
      </c>
      <c r="F170" s="11" t="s">
        <v>37</v>
      </c>
      <c r="G170" s="9">
        <v>52</v>
      </c>
      <c r="H170" s="23">
        <v>734.374416241593</v>
      </c>
      <c r="I170" s="28">
        <v>55</v>
      </c>
      <c r="J170" s="28">
        <f t="shared" si="6"/>
        <v>2860</v>
      </c>
      <c r="K170" s="28">
        <v>100</v>
      </c>
      <c r="L170" s="28">
        <f t="shared" si="7"/>
        <v>5200</v>
      </c>
      <c r="M170" s="28">
        <f t="shared" si="8"/>
        <v>8060</v>
      </c>
      <c r="N170" s="28">
        <v>8060</v>
      </c>
    </row>
    <row r="171" s="1" customFormat="true" ht="40" customHeight="true" spans="1:14">
      <c r="A171" s="9">
        <v>169</v>
      </c>
      <c r="B171" s="10" t="s">
        <v>376</v>
      </c>
      <c r="C171" s="9" t="s">
        <v>386</v>
      </c>
      <c r="D171" s="11" t="s">
        <v>387</v>
      </c>
      <c r="E171" s="9" t="s">
        <v>387</v>
      </c>
      <c r="F171" s="11" t="s">
        <v>315</v>
      </c>
      <c r="G171" s="9">
        <v>233</v>
      </c>
      <c r="H171" s="23">
        <v>667.964963056463</v>
      </c>
      <c r="I171" s="28">
        <v>55</v>
      </c>
      <c r="J171" s="28">
        <f t="shared" si="6"/>
        <v>12815</v>
      </c>
      <c r="K171" s="28">
        <v>100</v>
      </c>
      <c r="L171" s="28">
        <f t="shared" si="7"/>
        <v>23300</v>
      </c>
      <c r="M171" s="28">
        <f t="shared" si="8"/>
        <v>36115</v>
      </c>
      <c r="N171" s="28">
        <v>36115</v>
      </c>
    </row>
    <row r="172" s="1" customFormat="true" ht="40" customHeight="true" spans="1:14">
      <c r="A172" s="9">
        <v>170</v>
      </c>
      <c r="B172" s="10" t="s">
        <v>376</v>
      </c>
      <c r="C172" s="9" t="s">
        <v>386</v>
      </c>
      <c r="D172" s="11" t="s">
        <v>388</v>
      </c>
      <c r="E172" s="9" t="s">
        <v>388</v>
      </c>
      <c r="F172" s="11" t="s">
        <v>77</v>
      </c>
      <c r="G172" s="9">
        <v>86</v>
      </c>
      <c r="H172" s="23">
        <v>0</v>
      </c>
      <c r="I172" s="28">
        <v>0</v>
      </c>
      <c r="J172" s="28">
        <f t="shared" si="6"/>
        <v>0</v>
      </c>
      <c r="K172" s="28">
        <v>100</v>
      </c>
      <c r="L172" s="28">
        <f t="shared" si="7"/>
        <v>8600</v>
      </c>
      <c r="M172" s="28">
        <f t="shared" si="8"/>
        <v>8600</v>
      </c>
      <c r="N172" s="28">
        <v>8600</v>
      </c>
    </row>
    <row r="173" s="1" customFormat="true" ht="40" customHeight="true" spans="1:14">
      <c r="A173" s="9">
        <v>171</v>
      </c>
      <c r="B173" s="10" t="s">
        <v>376</v>
      </c>
      <c r="C173" s="9" t="s">
        <v>386</v>
      </c>
      <c r="D173" s="11" t="s">
        <v>389</v>
      </c>
      <c r="E173" s="9" t="s">
        <v>389</v>
      </c>
      <c r="F173" s="11" t="s">
        <v>81</v>
      </c>
      <c r="G173" s="9">
        <v>95</v>
      </c>
      <c r="H173" s="23">
        <v>705.152811970724</v>
      </c>
      <c r="I173" s="28">
        <v>55</v>
      </c>
      <c r="J173" s="28">
        <f t="shared" si="6"/>
        <v>5225</v>
      </c>
      <c r="K173" s="28">
        <v>100</v>
      </c>
      <c r="L173" s="28">
        <f t="shared" si="7"/>
        <v>9500</v>
      </c>
      <c r="M173" s="28">
        <f t="shared" si="8"/>
        <v>14725</v>
      </c>
      <c r="N173" s="28">
        <v>14725</v>
      </c>
    </row>
    <row r="174" s="1" customFormat="true" ht="40" customHeight="true" spans="1:14">
      <c r="A174" s="9">
        <v>172</v>
      </c>
      <c r="B174" s="9" t="s">
        <v>376</v>
      </c>
      <c r="C174" s="9" t="s">
        <v>386</v>
      </c>
      <c r="D174" s="11" t="s">
        <v>390</v>
      </c>
      <c r="E174" s="9" t="s">
        <v>390</v>
      </c>
      <c r="F174" s="11" t="s">
        <v>391</v>
      </c>
      <c r="G174" s="9">
        <v>92</v>
      </c>
      <c r="H174" s="23">
        <v>644.861209178976</v>
      </c>
      <c r="I174" s="28">
        <v>0</v>
      </c>
      <c r="J174" s="28">
        <f t="shared" si="6"/>
        <v>0</v>
      </c>
      <c r="K174" s="28">
        <v>100</v>
      </c>
      <c r="L174" s="28">
        <f t="shared" si="7"/>
        <v>9200</v>
      </c>
      <c r="M174" s="28">
        <f t="shared" si="8"/>
        <v>9200</v>
      </c>
      <c r="N174" s="28">
        <v>9200</v>
      </c>
    </row>
    <row r="175" s="1" customFormat="true" ht="40" customHeight="true" spans="1:14">
      <c r="A175" s="9">
        <v>173</v>
      </c>
      <c r="B175" s="10" t="s">
        <v>376</v>
      </c>
      <c r="C175" s="12" t="s">
        <v>392</v>
      </c>
      <c r="D175" s="13" t="s">
        <v>393</v>
      </c>
      <c r="E175" s="12" t="s">
        <v>394</v>
      </c>
      <c r="F175" s="13" t="s">
        <v>26</v>
      </c>
      <c r="G175" s="9">
        <v>51</v>
      </c>
      <c r="H175" s="23">
        <v>867.71224602075</v>
      </c>
      <c r="I175" s="28">
        <v>95</v>
      </c>
      <c r="J175" s="28">
        <f t="shared" si="6"/>
        <v>4845</v>
      </c>
      <c r="K175" s="28">
        <v>100</v>
      </c>
      <c r="L175" s="28">
        <f t="shared" si="7"/>
        <v>5100</v>
      </c>
      <c r="M175" s="28">
        <f t="shared" si="8"/>
        <v>9945</v>
      </c>
      <c r="N175" s="30">
        <v>19695</v>
      </c>
    </row>
    <row r="176" s="1" customFormat="true" ht="40" customHeight="true" spans="1:14">
      <c r="A176" s="9">
        <v>174</v>
      </c>
      <c r="B176" s="10" t="s">
        <v>376</v>
      </c>
      <c r="C176" s="12" t="s">
        <v>392</v>
      </c>
      <c r="D176" s="13" t="s">
        <v>393</v>
      </c>
      <c r="E176" s="12" t="s">
        <v>394</v>
      </c>
      <c r="F176" s="13" t="s">
        <v>26</v>
      </c>
      <c r="G176" s="9">
        <v>50</v>
      </c>
      <c r="H176" s="23">
        <v>873.7698553025</v>
      </c>
      <c r="I176" s="28">
        <v>95</v>
      </c>
      <c r="J176" s="28">
        <f t="shared" si="6"/>
        <v>4750</v>
      </c>
      <c r="K176" s="28">
        <v>100</v>
      </c>
      <c r="L176" s="28">
        <f t="shared" si="7"/>
        <v>5000</v>
      </c>
      <c r="M176" s="28">
        <f t="shared" si="8"/>
        <v>9750</v>
      </c>
      <c r="N176" s="31"/>
    </row>
    <row r="177" s="1" customFormat="true" ht="40" customHeight="true" spans="1:14">
      <c r="A177" s="9">
        <v>175</v>
      </c>
      <c r="B177" s="10" t="s">
        <v>376</v>
      </c>
      <c r="C177" s="9" t="s">
        <v>395</v>
      </c>
      <c r="D177" s="11" t="s">
        <v>396</v>
      </c>
      <c r="E177" s="9" t="s">
        <v>396</v>
      </c>
      <c r="F177" s="11" t="s">
        <v>397</v>
      </c>
      <c r="G177" s="9">
        <v>61</v>
      </c>
      <c r="H177" s="23">
        <v>864.961396992</v>
      </c>
      <c r="I177" s="28">
        <v>95</v>
      </c>
      <c r="J177" s="28">
        <f t="shared" si="6"/>
        <v>5795</v>
      </c>
      <c r="K177" s="28">
        <v>100</v>
      </c>
      <c r="L177" s="28">
        <f t="shared" si="7"/>
        <v>6100</v>
      </c>
      <c r="M177" s="28">
        <f t="shared" si="8"/>
        <v>11895</v>
      </c>
      <c r="N177" s="28">
        <v>11895</v>
      </c>
    </row>
    <row r="178" s="1" customFormat="true" ht="40" customHeight="true" spans="1:14">
      <c r="A178" s="9">
        <v>176</v>
      </c>
      <c r="B178" s="10" t="s">
        <v>376</v>
      </c>
      <c r="C178" s="9" t="s">
        <v>398</v>
      </c>
      <c r="D178" s="11" t="s">
        <v>399</v>
      </c>
      <c r="E178" s="9" t="s">
        <v>399</v>
      </c>
      <c r="F178" s="11" t="s">
        <v>400</v>
      </c>
      <c r="G178" s="9">
        <v>108</v>
      </c>
      <c r="H178" s="23">
        <v>620.7251472792</v>
      </c>
      <c r="I178" s="28">
        <v>0</v>
      </c>
      <c r="J178" s="28">
        <f t="shared" si="6"/>
        <v>0</v>
      </c>
      <c r="K178" s="28">
        <v>100</v>
      </c>
      <c r="L178" s="28">
        <f t="shared" si="7"/>
        <v>10800</v>
      </c>
      <c r="M178" s="28">
        <f t="shared" si="8"/>
        <v>10800</v>
      </c>
      <c r="N178" s="28">
        <v>10800</v>
      </c>
    </row>
    <row r="179" s="1" customFormat="true" ht="40" customHeight="true" spans="1:14">
      <c r="A179" s="9">
        <v>177</v>
      </c>
      <c r="B179" s="10" t="s">
        <v>376</v>
      </c>
      <c r="C179" s="9" t="s">
        <v>401</v>
      </c>
      <c r="D179" s="11" t="s">
        <v>402</v>
      </c>
      <c r="E179" s="9" t="s">
        <v>402</v>
      </c>
      <c r="F179" s="11" t="s">
        <v>96</v>
      </c>
      <c r="G179" s="9">
        <v>54</v>
      </c>
      <c r="H179" s="23">
        <v>923.871474042795</v>
      </c>
      <c r="I179" s="28">
        <v>95</v>
      </c>
      <c r="J179" s="28">
        <f t="shared" si="6"/>
        <v>5130</v>
      </c>
      <c r="K179" s="28">
        <v>100</v>
      </c>
      <c r="L179" s="28">
        <f t="shared" si="7"/>
        <v>5400</v>
      </c>
      <c r="M179" s="28">
        <f t="shared" si="8"/>
        <v>10530</v>
      </c>
      <c r="N179" s="28">
        <v>10530</v>
      </c>
    </row>
    <row r="180" s="1" customFormat="true" ht="40" customHeight="true" spans="1:14">
      <c r="A180" s="9">
        <v>178</v>
      </c>
      <c r="B180" s="10" t="s">
        <v>376</v>
      </c>
      <c r="C180" s="9" t="s">
        <v>401</v>
      </c>
      <c r="D180" s="11" t="s">
        <v>403</v>
      </c>
      <c r="E180" s="9" t="s">
        <v>403</v>
      </c>
      <c r="F180" s="11" t="s">
        <v>77</v>
      </c>
      <c r="G180" s="9">
        <v>113</v>
      </c>
      <c r="H180" s="23">
        <v>626.5065856662</v>
      </c>
      <c r="I180" s="28">
        <v>0</v>
      </c>
      <c r="J180" s="28">
        <f t="shared" si="6"/>
        <v>0</v>
      </c>
      <c r="K180" s="28">
        <v>100</v>
      </c>
      <c r="L180" s="28">
        <f t="shared" si="7"/>
        <v>11300</v>
      </c>
      <c r="M180" s="28">
        <f t="shared" si="8"/>
        <v>11300</v>
      </c>
      <c r="N180" s="28">
        <v>11300</v>
      </c>
    </row>
    <row r="181" s="1" customFormat="true" ht="40" customHeight="true" spans="1:14">
      <c r="A181" s="9">
        <v>179</v>
      </c>
      <c r="B181" s="10" t="s">
        <v>376</v>
      </c>
      <c r="C181" s="9" t="s">
        <v>401</v>
      </c>
      <c r="D181" s="11" t="s">
        <v>404</v>
      </c>
      <c r="E181" s="9" t="s">
        <v>404</v>
      </c>
      <c r="F181" s="11" t="s">
        <v>74</v>
      </c>
      <c r="G181" s="9">
        <v>51</v>
      </c>
      <c r="H181" s="23">
        <v>653.899142602485</v>
      </c>
      <c r="I181" s="28">
        <v>55</v>
      </c>
      <c r="J181" s="28">
        <f t="shared" si="6"/>
        <v>2805</v>
      </c>
      <c r="K181" s="28">
        <v>100</v>
      </c>
      <c r="L181" s="28">
        <f t="shared" si="7"/>
        <v>5100</v>
      </c>
      <c r="M181" s="28">
        <f t="shared" si="8"/>
        <v>7905</v>
      </c>
      <c r="N181" s="28">
        <v>7905</v>
      </c>
    </row>
    <row r="182" s="1" customFormat="true" ht="40" customHeight="true" spans="1:14">
      <c r="A182" s="9">
        <v>180</v>
      </c>
      <c r="B182" s="10" t="s">
        <v>376</v>
      </c>
      <c r="C182" s="12" t="s">
        <v>405</v>
      </c>
      <c r="D182" s="13" t="s">
        <v>406</v>
      </c>
      <c r="E182" s="12" t="s">
        <v>406</v>
      </c>
      <c r="F182" s="13" t="s">
        <v>26</v>
      </c>
      <c r="G182" s="9">
        <v>78</v>
      </c>
      <c r="H182" s="23">
        <v>762.377026601593</v>
      </c>
      <c r="I182" s="28">
        <v>75</v>
      </c>
      <c r="J182" s="28">
        <f t="shared" si="6"/>
        <v>5850</v>
      </c>
      <c r="K182" s="28">
        <v>100</v>
      </c>
      <c r="L182" s="28">
        <f t="shared" si="7"/>
        <v>7800</v>
      </c>
      <c r="M182" s="28">
        <f t="shared" si="8"/>
        <v>13650</v>
      </c>
      <c r="N182" s="30">
        <v>74995</v>
      </c>
    </row>
    <row r="183" s="1" customFormat="true" ht="40" customHeight="true" spans="1:14">
      <c r="A183" s="9">
        <v>181</v>
      </c>
      <c r="B183" s="10" t="s">
        <v>376</v>
      </c>
      <c r="C183" s="12" t="s">
        <v>405</v>
      </c>
      <c r="D183" s="13" t="s">
        <v>406</v>
      </c>
      <c r="E183" s="12" t="s">
        <v>406</v>
      </c>
      <c r="F183" s="13" t="s">
        <v>26</v>
      </c>
      <c r="G183" s="9">
        <v>58</v>
      </c>
      <c r="H183" s="23">
        <v>769.077835703896</v>
      </c>
      <c r="I183" s="28">
        <v>75</v>
      </c>
      <c r="J183" s="28">
        <f t="shared" si="6"/>
        <v>4350</v>
      </c>
      <c r="K183" s="28">
        <v>100</v>
      </c>
      <c r="L183" s="28">
        <f t="shared" si="7"/>
        <v>5800</v>
      </c>
      <c r="M183" s="28">
        <f t="shared" si="8"/>
        <v>10150</v>
      </c>
      <c r="N183" s="32"/>
    </row>
    <row r="184" s="1" customFormat="true" ht="40" customHeight="true" spans="1:14">
      <c r="A184" s="9">
        <v>182</v>
      </c>
      <c r="B184" s="10" t="s">
        <v>376</v>
      </c>
      <c r="C184" s="12" t="s">
        <v>405</v>
      </c>
      <c r="D184" s="13" t="s">
        <v>406</v>
      </c>
      <c r="E184" s="12" t="s">
        <v>406</v>
      </c>
      <c r="F184" s="13" t="s">
        <v>26</v>
      </c>
      <c r="G184" s="9">
        <v>72</v>
      </c>
      <c r="H184" s="23">
        <v>754.652011322755</v>
      </c>
      <c r="I184" s="28">
        <v>75</v>
      </c>
      <c r="J184" s="28">
        <f t="shared" si="6"/>
        <v>5400</v>
      </c>
      <c r="K184" s="28">
        <v>100</v>
      </c>
      <c r="L184" s="28">
        <f t="shared" si="7"/>
        <v>7200</v>
      </c>
      <c r="M184" s="28">
        <f t="shared" si="8"/>
        <v>12600</v>
      </c>
      <c r="N184" s="32"/>
    </row>
    <row r="185" s="1" customFormat="true" ht="40" customHeight="true" spans="1:14">
      <c r="A185" s="9">
        <v>183</v>
      </c>
      <c r="B185" s="10" t="s">
        <v>376</v>
      </c>
      <c r="C185" s="12" t="s">
        <v>405</v>
      </c>
      <c r="D185" s="13" t="s">
        <v>406</v>
      </c>
      <c r="E185" s="12" t="s">
        <v>406</v>
      </c>
      <c r="F185" s="13" t="s">
        <v>26</v>
      </c>
      <c r="G185" s="9">
        <v>62</v>
      </c>
      <c r="H185" s="23">
        <v>767.090503883259</v>
      </c>
      <c r="I185" s="28">
        <v>75</v>
      </c>
      <c r="J185" s="28">
        <f t="shared" si="6"/>
        <v>4650</v>
      </c>
      <c r="K185" s="28">
        <v>100</v>
      </c>
      <c r="L185" s="28">
        <f t="shared" si="7"/>
        <v>6200</v>
      </c>
      <c r="M185" s="28">
        <f t="shared" si="8"/>
        <v>10850</v>
      </c>
      <c r="N185" s="32"/>
    </row>
    <row r="186" s="1" customFormat="true" ht="40" customHeight="true" spans="1:14">
      <c r="A186" s="9">
        <v>184</v>
      </c>
      <c r="B186" s="10" t="s">
        <v>376</v>
      </c>
      <c r="C186" s="12" t="s">
        <v>405</v>
      </c>
      <c r="D186" s="13" t="s">
        <v>406</v>
      </c>
      <c r="E186" s="12" t="s">
        <v>406</v>
      </c>
      <c r="F186" s="13" t="s">
        <v>26</v>
      </c>
      <c r="G186" s="9">
        <v>78</v>
      </c>
      <c r="H186" s="23">
        <v>657.452062878788</v>
      </c>
      <c r="I186" s="28">
        <v>55</v>
      </c>
      <c r="J186" s="28">
        <f t="shared" si="6"/>
        <v>4290</v>
      </c>
      <c r="K186" s="28">
        <v>100</v>
      </c>
      <c r="L186" s="28">
        <f t="shared" si="7"/>
        <v>7800</v>
      </c>
      <c r="M186" s="28">
        <f t="shared" si="8"/>
        <v>12090</v>
      </c>
      <c r="N186" s="32"/>
    </row>
    <row r="187" s="1" customFormat="true" ht="40" customHeight="true" spans="1:14">
      <c r="A187" s="9">
        <v>185</v>
      </c>
      <c r="B187" s="10" t="s">
        <v>376</v>
      </c>
      <c r="C187" s="12" t="s">
        <v>405</v>
      </c>
      <c r="D187" s="13" t="s">
        <v>406</v>
      </c>
      <c r="E187" s="12" t="s">
        <v>406</v>
      </c>
      <c r="F187" s="13" t="s">
        <v>26</v>
      </c>
      <c r="G187" s="9">
        <v>101</v>
      </c>
      <c r="H187" s="23">
        <v>658.57152644597</v>
      </c>
      <c r="I187" s="28">
        <v>55</v>
      </c>
      <c r="J187" s="28">
        <f t="shared" si="6"/>
        <v>5555</v>
      </c>
      <c r="K187" s="28">
        <v>100</v>
      </c>
      <c r="L187" s="28">
        <f t="shared" si="7"/>
        <v>10100</v>
      </c>
      <c r="M187" s="28">
        <f t="shared" si="8"/>
        <v>15655</v>
      </c>
      <c r="N187" s="31"/>
    </row>
    <row r="188" s="1" customFormat="true" ht="40" customHeight="true" spans="1:14">
      <c r="A188" s="9">
        <v>186</v>
      </c>
      <c r="B188" s="10" t="s">
        <v>376</v>
      </c>
      <c r="C188" s="12" t="s">
        <v>407</v>
      </c>
      <c r="D188" s="13" t="s">
        <v>408</v>
      </c>
      <c r="E188" s="12" t="s">
        <v>409</v>
      </c>
      <c r="F188" s="13" t="s">
        <v>81</v>
      </c>
      <c r="G188" s="9">
        <v>58</v>
      </c>
      <c r="H188" s="23">
        <v>535.61412794567</v>
      </c>
      <c r="I188" s="28">
        <v>0</v>
      </c>
      <c r="J188" s="28">
        <f t="shared" si="6"/>
        <v>0</v>
      </c>
      <c r="K188" s="28">
        <v>100</v>
      </c>
      <c r="L188" s="28">
        <f t="shared" si="7"/>
        <v>5800</v>
      </c>
      <c r="M188" s="28">
        <f t="shared" si="8"/>
        <v>5800</v>
      </c>
      <c r="N188" s="30">
        <v>19840</v>
      </c>
    </row>
    <row r="189" s="1" customFormat="true" ht="40" customHeight="true" spans="1:14">
      <c r="A189" s="9">
        <v>187</v>
      </c>
      <c r="B189" s="10" t="s">
        <v>376</v>
      </c>
      <c r="C189" s="12" t="s">
        <v>407</v>
      </c>
      <c r="D189" s="13" t="s">
        <v>408</v>
      </c>
      <c r="E189" s="12" t="s">
        <v>409</v>
      </c>
      <c r="F189" s="13" t="s">
        <v>81</v>
      </c>
      <c r="G189" s="9">
        <v>72</v>
      </c>
      <c r="H189" s="23">
        <v>873.710310733207</v>
      </c>
      <c r="I189" s="28">
        <v>95</v>
      </c>
      <c r="J189" s="28">
        <f t="shared" si="6"/>
        <v>6840</v>
      </c>
      <c r="K189" s="28">
        <v>100</v>
      </c>
      <c r="L189" s="28">
        <f t="shared" si="7"/>
        <v>7200</v>
      </c>
      <c r="M189" s="28">
        <f t="shared" si="8"/>
        <v>14040</v>
      </c>
      <c r="N189" s="31"/>
    </row>
    <row r="190" s="1" customFormat="true" ht="40" customHeight="true" spans="1:14">
      <c r="A190" s="9">
        <v>188</v>
      </c>
      <c r="B190" s="10" t="s">
        <v>376</v>
      </c>
      <c r="C190" s="12" t="s">
        <v>410</v>
      </c>
      <c r="D190" s="13" t="s">
        <v>411</v>
      </c>
      <c r="E190" s="12" t="s">
        <v>411</v>
      </c>
      <c r="F190" s="13" t="s">
        <v>318</v>
      </c>
      <c r="G190" s="9">
        <v>80</v>
      </c>
      <c r="H190" s="23">
        <v>736.543595173366</v>
      </c>
      <c r="I190" s="28">
        <v>55</v>
      </c>
      <c r="J190" s="28">
        <f t="shared" si="6"/>
        <v>4400</v>
      </c>
      <c r="K190" s="28">
        <v>100</v>
      </c>
      <c r="L190" s="28">
        <f t="shared" si="7"/>
        <v>8000</v>
      </c>
      <c r="M190" s="28">
        <f t="shared" si="8"/>
        <v>12400</v>
      </c>
      <c r="N190" s="30">
        <v>20150</v>
      </c>
    </row>
    <row r="191" s="1" customFormat="true" ht="40" customHeight="true" spans="1:14">
      <c r="A191" s="9">
        <v>189</v>
      </c>
      <c r="B191" s="10" t="s">
        <v>376</v>
      </c>
      <c r="C191" s="12" t="s">
        <v>410</v>
      </c>
      <c r="D191" s="13" t="s">
        <v>411</v>
      </c>
      <c r="E191" s="12" t="s">
        <v>411</v>
      </c>
      <c r="F191" s="13" t="s">
        <v>318</v>
      </c>
      <c r="G191" s="9">
        <v>50</v>
      </c>
      <c r="H191" s="23">
        <v>683.120020826933</v>
      </c>
      <c r="I191" s="28">
        <v>55</v>
      </c>
      <c r="J191" s="28">
        <f t="shared" si="6"/>
        <v>2750</v>
      </c>
      <c r="K191" s="28">
        <v>100</v>
      </c>
      <c r="L191" s="28">
        <f t="shared" si="7"/>
        <v>5000</v>
      </c>
      <c r="M191" s="28">
        <f t="shared" si="8"/>
        <v>7750</v>
      </c>
      <c r="N191" s="31"/>
    </row>
    <row r="192" s="1" customFormat="true" ht="40" customHeight="true" spans="1:14">
      <c r="A192" s="9">
        <v>190</v>
      </c>
      <c r="B192" s="9" t="s">
        <v>376</v>
      </c>
      <c r="C192" s="12" t="s">
        <v>405</v>
      </c>
      <c r="D192" s="13" t="s">
        <v>412</v>
      </c>
      <c r="E192" s="12" t="s">
        <v>412</v>
      </c>
      <c r="F192" s="13" t="s">
        <v>413</v>
      </c>
      <c r="G192" s="9">
        <v>62</v>
      </c>
      <c r="H192" s="23">
        <v>820.301594049078</v>
      </c>
      <c r="I192" s="28">
        <v>75</v>
      </c>
      <c r="J192" s="28">
        <f t="shared" si="6"/>
        <v>4650</v>
      </c>
      <c r="K192" s="28">
        <v>100</v>
      </c>
      <c r="L192" s="28">
        <f t="shared" si="7"/>
        <v>6200</v>
      </c>
      <c r="M192" s="28">
        <f t="shared" si="8"/>
        <v>10850</v>
      </c>
      <c r="N192" s="28">
        <v>10850</v>
      </c>
    </row>
    <row r="193" s="1" customFormat="true" ht="38" customHeight="true" spans="1:14">
      <c r="A193" s="9">
        <v>191</v>
      </c>
      <c r="B193" s="10" t="s">
        <v>414</v>
      </c>
      <c r="C193" s="12" t="s">
        <v>415</v>
      </c>
      <c r="D193" s="13" t="s">
        <v>416</v>
      </c>
      <c r="E193" s="12" t="s">
        <v>417</v>
      </c>
      <c r="F193" s="13" t="s">
        <v>26</v>
      </c>
      <c r="G193" s="9">
        <v>101</v>
      </c>
      <c r="H193" s="23">
        <v>718.908340583334</v>
      </c>
      <c r="I193" s="28">
        <v>55</v>
      </c>
      <c r="J193" s="28">
        <f t="shared" si="6"/>
        <v>5555</v>
      </c>
      <c r="K193" s="28">
        <v>100</v>
      </c>
      <c r="L193" s="28">
        <f t="shared" si="7"/>
        <v>10100</v>
      </c>
      <c r="M193" s="28">
        <f t="shared" si="8"/>
        <v>15655</v>
      </c>
      <c r="N193" s="30">
        <v>24025</v>
      </c>
    </row>
    <row r="194" s="1" customFormat="true" ht="38" customHeight="true" spans="1:14">
      <c r="A194" s="9">
        <v>192</v>
      </c>
      <c r="B194" s="10" t="s">
        <v>414</v>
      </c>
      <c r="C194" s="12" t="s">
        <v>415</v>
      </c>
      <c r="D194" s="13" t="s">
        <v>416</v>
      </c>
      <c r="E194" s="12" t="s">
        <v>417</v>
      </c>
      <c r="F194" s="13" t="s">
        <v>26</v>
      </c>
      <c r="G194" s="9">
        <v>54</v>
      </c>
      <c r="H194" s="23">
        <v>663.41652361111</v>
      </c>
      <c r="I194" s="28">
        <v>55</v>
      </c>
      <c r="J194" s="28">
        <f t="shared" si="6"/>
        <v>2970</v>
      </c>
      <c r="K194" s="28">
        <v>100</v>
      </c>
      <c r="L194" s="28">
        <f t="shared" si="7"/>
        <v>5400</v>
      </c>
      <c r="M194" s="28">
        <f t="shared" si="8"/>
        <v>8370</v>
      </c>
      <c r="N194" s="31"/>
    </row>
    <row r="195" s="1" customFormat="true" ht="38" customHeight="true" spans="1:14">
      <c r="A195" s="9">
        <v>193</v>
      </c>
      <c r="B195" s="10" t="s">
        <v>414</v>
      </c>
      <c r="C195" s="12" t="s">
        <v>415</v>
      </c>
      <c r="D195" s="13" t="s">
        <v>418</v>
      </c>
      <c r="E195" s="12" t="s">
        <v>419</v>
      </c>
      <c r="F195" s="13" t="s">
        <v>318</v>
      </c>
      <c r="G195" s="9">
        <v>52</v>
      </c>
      <c r="H195" s="23">
        <v>798.960158927312</v>
      </c>
      <c r="I195" s="28">
        <v>75</v>
      </c>
      <c r="J195" s="28">
        <f t="shared" ref="J195:J203" si="9">I195*G195</f>
        <v>3900</v>
      </c>
      <c r="K195" s="28">
        <v>100</v>
      </c>
      <c r="L195" s="28">
        <f t="shared" ref="L195:L203" si="10">G195*K195</f>
        <v>5200</v>
      </c>
      <c r="M195" s="28">
        <f t="shared" ref="M195:M203" si="11">J195+L195</f>
        <v>9100</v>
      </c>
      <c r="N195" s="28">
        <v>9100</v>
      </c>
    </row>
    <row r="196" s="1" customFormat="true" ht="38" customHeight="true" spans="1:14">
      <c r="A196" s="9">
        <v>194</v>
      </c>
      <c r="B196" s="10" t="s">
        <v>414</v>
      </c>
      <c r="C196" s="9" t="s">
        <v>415</v>
      </c>
      <c r="D196" s="11" t="s">
        <v>420</v>
      </c>
      <c r="E196" s="9" t="s">
        <v>421</v>
      </c>
      <c r="F196" s="11" t="s">
        <v>26</v>
      </c>
      <c r="G196" s="9">
        <v>71</v>
      </c>
      <c r="H196" s="23">
        <v>736.5976631</v>
      </c>
      <c r="I196" s="28">
        <v>55</v>
      </c>
      <c r="J196" s="28">
        <f t="shared" si="9"/>
        <v>3905</v>
      </c>
      <c r="K196" s="28">
        <v>100</v>
      </c>
      <c r="L196" s="28">
        <f t="shared" si="10"/>
        <v>7100</v>
      </c>
      <c r="M196" s="28">
        <f t="shared" si="11"/>
        <v>11005</v>
      </c>
      <c r="N196" s="28">
        <v>11005</v>
      </c>
    </row>
    <row r="197" s="1" customFormat="true" ht="38" customHeight="true" spans="1:14">
      <c r="A197" s="9">
        <v>195</v>
      </c>
      <c r="B197" s="10" t="s">
        <v>414</v>
      </c>
      <c r="C197" s="9" t="s">
        <v>415</v>
      </c>
      <c r="D197" s="11" t="s">
        <v>422</v>
      </c>
      <c r="E197" s="9" t="s">
        <v>423</v>
      </c>
      <c r="F197" s="11" t="s">
        <v>26</v>
      </c>
      <c r="G197" s="9">
        <v>85</v>
      </c>
      <c r="H197" s="23">
        <v>821.609510012779</v>
      </c>
      <c r="I197" s="28">
        <v>75</v>
      </c>
      <c r="J197" s="28">
        <f t="shared" si="9"/>
        <v>6375</v>
      </c>
      <c r="K197" s="28">
        <v>100</v>
      </c>
      <c r="L197" s="28">
        <f t="shared" si="10"/>
        <v>8500</v>
      </c>
      <c r="M197" s="28">
        <f t="shared" si="11"/>
        <v>14875</v>
      </c>
      <c r="N197" s="28">
        <v>14875</v>
      </c>
    </row>
    <row r="198" s="1" customFormat="true" ht="38" customHeight="true" spans="1:14">
      <c r="A198" s="9">
        <v>196</v>
      </c>
      <c r="B198" s="10" t="s">
        <v>414</v>
      </c>
      <c r="C198" s="9" t="s">
        <v>415</v>
      </c>
      <c r="D198" s="11" t="s">
        <v>424</v>
      </c>
      <c r="E198" s="9" t="s">
        <v>425</v>
      </c>
      <c r="F198" s="11" t="s">
        <v>26</v>
      </c>
      <c r="G198" s="9">
        <v>149</v>
      </c>
      <c r="H198" s="23">
        <v>897.04176940625</v>
      </c>
      <c r="I198" s="28">
        <v>95</v>
      </c>
      <c r="J198" s="28">
        <f t="shared" si="9"/>
        <v>14155</v>
      </c>
      <c r="K198" s="28">
        <v>100</v>
      </c>
      <c r="L198" s="28">
        <f t="shared" si="10"/>
        <v>14900</v>
      </c>
      <c r="M198" s="28">
        <f t="shared" si="11"/>
        <v>29055</v>
      </c>
      <c r="N198" s="28">
        <v>29055</v>
      </c>
    </row>
    <row r="199" s="1" customFormat="true" ht="38" customHeight="true" spans="1:14">
      <c r="A199" s="9">
        <v>197</v>
      </c>
      <c r="B199" s="10" t="s">
        <v>414</v>
      </c>
      <c r="C199" s="9" t="s">
        <v>415</v>
      </c>
      <c r="D199" s="11" t="s">
        <v>426</v>
      </c>
      <c r="E199" s="9" t="s">
        <v>427</v>
      </c>
      <c r="F199" s="11" t="s">
        <v>26</v>
      </c>
      <c r="G199" s="9">
        <v>158</v>
      </c>
      <c r="H199" s="23">
        <v>882.808393207813</v>
      </c>
      <c r="I199" s="28">
        <v>95</v>
      </c>
      <c r="J199" s="28">
        <f t="shared" si="9"/>
        <v>15010</v>
      </c>
      <c r="K199" s="28">
        <v>100</v>
      </c>
      <c r="L199" s="28">
        <f t="shared" si="10"/>
        <v>15800</v>
      </c>
      <c r="M199" s="28">
        <f t="shared" si="11"/>
        <v>30810</v>
      </c>
      <c r="N199" s="28">
        <v>30810</v>
      </c>
    </row>
    <row r="200" s="1" customFormat="true" ht="38" customHeight="true" spans="1:14">
      <c r="A200" s="9">
        <v>198</v>
      </c>
      <c r="B200" s="10" t="s">
        <v>414</v>
      </c>
      <c r="C200" s="9" t="s">
        <v>415</v>
      </c>
      <c r="D200" s="11" t="s">
        <v>428</v>
      </c>
      <c r="E200" s="9" t="s">
        <v>429</v>
      </c>
      <c r="F200" s="11" t="s">
        <v>371</v>
      </c>
      <c r="G200" s="9">
        <v>99</v>
      </c>
      <c r="H200" s="23">
        <v>770.495363027333</v>
      </c>
      <c r="I200" s="28">
        <v>75</v>
      </c>
      <c r="J200" s="28">
        <f t="shared" si="9"/>
        <v>7425</v>
      </c>
      <c r="K200" s="28">
        <v>100</v>
      </c>
      <c r="L200" s="28">
        <f t="shared" si="10"/>
        <v>9900</v>
      </c>
      <c r="M200" s="28">
        <f t="shared" si="11"/>
        <v>17325</v>
      </c>
      <c r="N200" s="28">
        <v>17325</v>
      </c>
    </row>
    <row r="201" s="1" customFormat="true" ht="38" customHeight="true" spans="1:14">
      <c r="A201" s="9">
        <v>199</v>
      </c>
      <c r="B201" s="10" t="s">
        <v>414</v>
      </c>
      <c r="C201" s="9" t="s">
        <v>415</v>
      </c>
      <c r="D201" s="11" t="s">
        <v>430</v>
      </c>
      <c r="E201" s="9" t="s">
        <v>431</v>
      </c>
      <c r="F201" s="11" t="s">
        <v>26</v>
      </c>
      <c r="G201" s="9">
        <v>72</v>
      </c>
      <c r="H201" s="23">
        <v>856.313133873889</v>
      </c>
      <c r="I201" s="28">
        <v>95</v>
      </c>
      <c r="J201" s="28">
        <f t="shared" si="9"/>
        <v>6840</v>
      </c>
      <c r="K201" s="28">
        <v>100</v>
      </c>
      <c r="L201" s="28">
        <f t="shared" si="10"/>
        <v>7200</v>
      </c>
      <c r="M201" s="28">
        <f t="shared" si="11"/>
        <v>14040</v>
      </c>
      <c r="N201" s="28">
        <v>14040</v>
      </c>
    </row>
    <row r="202" s="1" customFormat="true" ht="38" customHeight="true" spans="1:14">
      <c r="A202" s="9">
        <v>200</v>
      </c>
      <c r="B202" s="10" t="s">
        <v>414</v>
      </c>
      <c r="C202" s="9" t="s">
        <v>415</v>
      </c>
      <c r="D202" s="11" t="s">
        <v>432</v>
      </c>
      <c r="E202" s="9" t="s">
        <v>433</v>
      </c>
      <c r="F202" s="11" t="s">
        <v>74</v>
      </c>
      <c r="G202" s="9">
        <v>58</v>
      </c>
      <c r="H202" s="23">
        <v>656.4106583424</v>
      </c>
      <c r="I202" s="28">
        <v>55</v>
      </c>
      <c r="J202" s="28">
        <f t="shared" si="9"/>
        <v>3190</v>
      </c>
      <c r="K202" s="28">
        <v>100</v>
      </c>
      <c r="L202" s="28">
        <f t="shared" si="10"/>
        <v>5800</v>
      </c>
      <c r="M202" s="28">
        <f t="shared" si="11"/>
        <v>8990</v>
      </c>
      <c r="N202" s="28">
        <v>8990</v>
      </c>
    </row>
    <row r="203" s="1" customFormat="true" ht="38" customHeight="true" spans="1:14">
      <c r="A203" s="9">
        <v>201</v>
      </c>
      <c r="B203" s="10" t="s">
        <v>414</v>
      </c>
      <c r="C203" s="10" t="s">
        <v>415</v>
      </c>
      <c r="D203" s="22" t="s">
        <v>434</v>
      </c>
      <c r="E203" s="10" t="s">
        <v>435</v>
      </c>
      <c r="F203" s="22" t="s">
        <v>26</v>
      </c>
      <c r="G203" s="10">
        <v>50</v>
      </c>
      <c r="H203" s="23">
        <v>817.046409566112</v>
      </c>
      <c r="I203" s="28">
        <v>75</v>
      </c>
      <c r="J203" s="28">
        <f t="shared" si="9"/>
        <v>3750</v>
      </c>
      <c r="K203" s="28">
        <v>100</v>
      </c>
      <c r="L203" s="28">
        <f t="shared" si="10"/>
        <v>5000</v>
      </c>
      <c r="M203" s="28">
        <f t="shared" si="11"/>
        <v>8750</v>
      </c>
      <c r="N203" s="28">
        <v>8750</v>
      </c>
    </row>
    <row r="204" s="1" customFormat="true" ht="30" customHeight="true" spans="1:14">
      <c r="A204" s="50" t="s">
        <v>436</v>
      </c>
      <c r="B204" s="51"/>
      <c r="C204" s="51"/>
      <c r="D204" s="52"/>
      <c r="E204" s="51"/>
      <c r="F204" s="53"/>
      <c r="G204" s="54">
        <f t="shared" ref="G204:M204" si="12">SUM(G3:G203)</f>
        <v>24046</v>
      </c>
      <c r="H204" s="54"/>
      <c r="I204" s="54"/>
      <c r="J204" s="54">
        <f t="shared" si="12"/>
        <v>1742726</v>
      </c>
      <c r="K204" s="54"/>
      <c r="L204" s="54">
        <f t="shared" si="12"/>
        <v>2404600</v>
      </c>
      <c r="M204" s="54">
        <f t="shared" si="12"/>
        <v>4147326</v>
      </c>
      <c r="N204" s="54">
        <f>M204-44211</f>
        <v>4103115</v>
      </c>
    </row>
  </sheetData>
  <mergeCells count="33">
    <mergeCell ref="A1:N1"/>
    <mergeCell ref="A204:F204"/>
    <mergeCell ref="N7:N8"/>
    <mergeCell ref="N13:N17"/>
    <mergeCell ref="N19:N20"/>
    <mergeCell ref="N23:N24"/>
    <mergeCell ref="N26:N27"/>
    <mergeCell ref="N28:N29"/>
    <mergeCell ref="N30:N31"/>
    <mergeCell ref="N37:N38"/>
    <mergeCell ref="N43:N44"/>
    <mergeCell ref="N47:N48"/>
    <mergeCell ref="N49:N50"/>
    <mergeCell ref="N51:N52"/>
    <mergeCell ref="N56:N57"/>
    <mergeCell ref="N58:N59"/>
    <mergeCell ref="N66:N67"/>
    <mergeCell ref="N71:N76"/>
    <mergeCell ref="N77:N78"/>
    <mergeCell ref="N79:N80"/>
    <mergeCell ref="N112:N114"/>
    <mergeCell ref="N117:N118"/>
    <mergeCell ref="N126:N128"/>
    <mergeCell ref="N137:N138"/>
    <mergeCell ref="N146:N147"/>
    <mergeCell ref="N148:N155"/>
    <mergeCell ref="N156:N159"/>
    <mergeCell ref="N161:N163"/>
    <mergeCell ref="N175:N176"/>
    <mergeCell ref="N182:N187"/>
    <mergeCell ref="N188:N189"/>
    <mergeCell ref="N190:N191"/>
    <mergeCell ref="N193:N19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</cp:lastModifiedBy>
  <dcterms:created xsi:type="dcterms:W3CDTF">2024-11-11T09:43:00Z</dcterms:created>
  <dcterms:modified xsi:type="dcterms:W3CDTF">2024-11-11T15:52:15Z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B88DC28C55B04B9F9BEA146CE9B6FBF7_11</vt:lpwstr>
  </property>
  <property fmtid="{D5CDD505-2E9C-101B-9397-08002B2CF9AE}" pid="3" name="KSOProductBuildVer">
    <vt:lpwstr>2052-11.8.2.9980</vt:lpwstr>
  </property>
</Properties>
</file>