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<sst xmlns="http://schemas.openxmlformats.org/spreadsheetml/2006/main" count="36" uniqueCount="34">
  <si>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殷都区2024年9月份高龄津贴发放汇总表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</si>
  <si>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</si>
  <si>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</si>
  <si>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</si>
  <si>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</si>
  <si>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</si>
  <si>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</si>
  <si>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</si>
  <si>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</si>
  <si>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</si>
  <si>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</si>
  <si>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</si>
  <si>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</si>
  <si>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</si>
  <si>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</si>
  <si>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</si>
  <si>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</si>
  <si>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</si>
  <si>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</si>
  <si>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</si>
  <si>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</si>
  <si>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</si>
  <si>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</si>
  <si>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</si>
  <si>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</si>
  <si>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</si>
  <si>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</si>
  <si>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</si>
  <si>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</si>
  <si>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</si>
  <si>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</si>
  <si>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</si>
  <si>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</si>
  <si>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14841人           金额：1572250元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</si>
</sst>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4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M11" sqref="M11"/>
    </sheetView>
  </sheetViews>
  <sheetFormatPr defaultColWidth="9" defaultRowHeight="13.5"/>
  <cols>
    <col min="1" max="1" width="3.625" customWidth="1"/>
    <col min="2" max="11" width="11.625" customWidth="1"/>
  </cols>
  <sheetData>
    <row r="1" ht="29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ht="23.25" spans="1:13">
      <c r="A2" s="1"/>
      <c r="B2" s="3"/>
      <c r="C2" s="4"/>
      <c r="D2" s="4"/>
      <c r="E2" s="4"/>
      <c r="F2" s="5">
        <v>45558</v>
      </c>
      <c r="G2" s="5"/>
      <c r="H2" s="5"/>
      <c r="I2" s="5"/>
      <c r="J2" s="5"/>
      <c r="K2" s="5"/>
      <c r="L2" s="1"/>
      <c r="M2" s="1"/>
    </row>
    <row r="3" ht="14.25" spans="1:13">
      <c r="A3" s="1"/>
      <c r="B3" s="6" t="s">
        <v>1</v>
      </c>
      <c r="C3" s="7" t="s">
        <v>2</v>
      </c>
      <c r="D3" s="7"/>
      <c r="E3" s="7" t="s">
        <v>3</v>
      </c>
      <c r="F3" s="7"/>
      <c r="G3" s="7" t="s">
        <v>4</v>
      </c>
      <c r="H3" s="7"/>
      <c r="I3" s="18" t="s">
        <v>5</v>
      </c>
      <c r="J3" s="19" t="s">
        <v>6</v>
      </c>
      <c r="K3" s="20" t="s">
        <v>7</v>
      </c>
      <c r="L3" s="1"/>
      <c r="M3" s="1"/>
    </row>
    <row r="4" ht="24" spans="1:13">
      <c r="A4" s="8"/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  <c r="L4" s="8"/>
      <c r="M4" s="8"/>
    </row>
    <row r="5" ht="16" customHeight="1" spans="1:13">
      <c r="A5" s="1"/>
      <c r="B5" s="12" t="s">
        <v>12</v>
      </c>
      <c r="C5" s="13">
        <v>653</v>
      </c>
      <c r="D5" s="13">
        <v>65300</v>
      </c>
      <c r="E5" s="13">
        <v>72</v>
      </c>
      <c r="F5" s="13">
        <f t="shared" ref="F5:F24" si="0">E5*150</f>
        <v>10800</v>
      </c>
      <c r="G5" s="13">
        <v>1</v>
      </c>
      <c r="H5" s="13">
        <f t="shared" ref="H5:H24" si="1">G5*350</f>
        <v>350</v>
      </c>
      <c r="I5" s="13">
        <f t="shared" ref="I5:I24" si="2">SUM(C5+E5+G5)</f>
        <v>726</v>
      </c>
      <c r="J5" s="13">
        <f t="shared" ref="J5:J24" si="3">SUM(D5+F5+H5)</f>
        <v>76450</v>
      </c>
      <c r="K5" s="23"/>
      <c r="L5" s="1"/>
      <c r="M5" s="24"/>
    </row>
    <row r="6" ht="16" customHeight="1" spans="1:13">
      <c r="A6" s="1"/>
      <c r="B6" s="12" t="s">
        <v>13</v>
      </c>
      <c r="C6" s="13">
        <v>614</v>
      </c>
      <c r="D6" s="13">
        <f t="shared" ref="D6:D24" si="4">C6*100</f>
        <v>61400</v>
      </c>
      <c r="E6" s="13">
        <v>72</v>
      </c>
      <c r="F6" s="13">
        <f>E6*150+1650</f>
        <v>12450</v>
      </c>
      <c r="G6" s="13">
        <v>1</v>
      </c>
      <c r="H6" s="13">
        <v>350</v>
      </c>
      <c r="I6" s="13">
        <f t="shared" si="2"/>
        <v>687</v>
      </c>
      <c r="J6" s="13">
        <f t="shared" si="3"/>
        <v>74200</v>
      </c>
      <c r="K6" s="25"/>
      <c r="L6" s="1"/>
      <c r="M6" s="1"/>
    </row>
    <row r="7" ht="16" customHeight="1" spans="1:13">
      <c r="A7" s="1"/>
      <c r="B7" s="12" t="s">
        <v>14</v>
      </c>
      <c r="C7" s="14">
        <v>1637</v>
      </c>
      <c r="D7" s="13">
        <f t="shared" si="4"/>
        <v>163700</v>
      </c>
      <c r="E7" s="13">
        <v>195</v>
      </c>
      <c r="F7" s="13">
        <f t="shared" si="0"/>
        <v>29250</v>
      </c>
      <c r="G7" s="13">
        <v>5</v>
      </c>
      <c r="H7" s="13">
        <f t="shared" si="1"/>
        <v>1750</v>
      </c>
      <c r="I7" s="13">
        <f t="shared" si="2"/>
        <v>1837</v>
      </c>
      <c r="J7" s="13">
        <f t="shared" si="3"/>
        <v>194700</v>
      </c>
      <c r="K7" s="26"/>
      <c r="L7" s="1"/>
      <c r="M7" s="1"/>
    </row>
    <row r="8" ht="16" customHeight="1" spans="1:13">
      <c r="A8" s="1"/>
      <c r="B8" s="12" t="s">
        <v>15</v>
      </c>
      <c r="C8" s="13">
        <v>384</v>
      </c>
      <c r="D8" s="13">
        <f t="shared" si="4"/>
        <v>38400</v>
      </c>
      <c r="E8" s="13">
        <v>47</v>
      </c>
      <c r="F8" s="13">
        <f t="shared" si="0"/>
        <v>7050</v>
      </c>
      <c r="G8" s="13">
        <v>0</v>
      </c>
      <c r="H8" s="13">
        <f t="shared" si="1"/>
        <v>0</v>
      </c>
      <c r="I8" s="13">
        <f t="shared" si="2"/>
        <v>431</v>
      </c>
      <c r="J8" s="13">
        <f t="shared" si="3"/>
        <v>45450</v>
      </c>
      <c r="K8" s="25"/>
      <c r="L8" s="1"/>
      <c r="M8" s="1"/>
    </row>
    <row r="9" ht="16" customHeight="1" spans="1:13">
      <c r="A9" s="1"/>
      <c r="B9" s="12" t="s">
        <v>16</v>
      </c>
      <c r="C9" s="13">
        <v>775</v>
      </c>
      <c r="D9" s="13">
        <f t="shared" si="4"/>
        <v>77500</v>
      </c>
      <c r="E9" s="14">
        <v>122</v>
      </c>
      <c r="F9" s="13">
        <f t="shared" si="0"/>
        <v>18300</v>
      </c>
      <c r="G9" s="13">
        <v>5</v>
      </c>
      <c r="H9" s="13">
        <f t="shared" si="1"/>
        <v>1750</v>
      </c>
      <c r="I9" s="13">
        <f t="shared" si="2"/>
        <v>902</v>
      </c>
      <c r="J9" s="13">
        <f t="shared" si="3"/>
        <v>97550</v>
      </c>
      <c r="K9" s="25"/>
      <c r="L9" s="1"/>
      <c r="M9" s="1"/>
    </row>
    <row r="10" ht="16" customHeight="1" spans="1:13">
      <c r="A10" s="1"/>
      <c r="B10" s="12" t="s">
        <v>17</v>
      </c>
      <c r="C10" s="14">
        <v>976</v>
      </c>
      <c r="D10" s="13">
        <f t="shared" si="4"/>
        <v>97600</v>
      </c>
      <c r="E10" s="13">
        <v>113</v>
      </c>
      <c r="F10" s="13">
        <f t="shared" si="0"/>
        <v>16950</v>
      </c>
      <c r="G10" s="13">
        <v>0</v>
      </c>
      <c r="H10" s="13">
        <f t="shared" si="1"/>
        <v>0</v>
      </c>
      <c r="I10" s="13">
        <f t="shared" si="2"/>
        <v>1089</v>
      </c>
      <c r="J10" s="13">
        <f t="shared" si="3"/>
        <v>114550</v>
      </c>
      <c r="K10" s="25"/>
      <c r="L10" s="1"/>
      <c r="M10" s="1"/>
    </row>
    <row r="11" ht="16" customHeight="1" spans="1:13">
      <c r="A11" s="1"/>
      <c r="B11" s="12" t="s">
        <v>18</v>
      </c>
      <c r="C11" s="13">
        <v>533</v>
      </c>
      <c r="D11" s="13">
        <f t="shared" si="4"/>
        <v>53300</v>
      </c>
      <c r="E11" s="13">
        <v>54</v>
      </c>
      <c r="F11" s="13">
        <f t="shared" si="0"/>
        <v>8100</v>
      </c>
      <c r="G11" s="13">
        <v>1</v>
      </c>
      <c r="H11" s="13">
        <f t="shared" si="1"/>
        <v>350</v>
      </c>
      <c r="I11" s="13">
        <f t="shared" si="2"/>
        <v>588</v>
      </c>
      <c r="J11" s="13">
        <f t="shared" si="3"/>
        <v>61750</v>
      </c>
      <c r="K11" s="23"/>
      <c r="L11" s="1"/>
      <c r="M11" s="1"/>
    </row>
    <row r="12" ht="16" customHeight="1" spans="1:13">
      <c r="A12" s="1"/>
      <c r="B12" s="12" t="s">
        <v>19</v>
      </c>
      <c r="C12" s="13">
        <v>347</v>
      </c>
      <c r="D12" s="13">
        <f t="shared" si="4"/>
        <v>34700</v>
      </c>
      <c r="E12" s="13">
        <v>24</v>
      </c>
      <c r="F12" s="13">
        <f t="shared" si="0"/>
        <v>3600</v>
      </c>
      <c r="G12" s="13">
        <v>1</v>
      </c>
      <c r="H12" s="13">
        <f t="shared" si="1"/>
        <v>350</v>
      </c>
      <c r="I12" s="13">
        <f t="shared" si="2"/>
        <v>372</v>
      </c>
      <c r="J12" s="13">
        <f t="shared" si="3"/>
        <v>38650</v>
      </c>
      <c r="K12" s="23"/>
      <c r="L12" s="1"/>
      <c r="M12" s="1"/>
    </row>
    <row r="13" ht="16" customHeight="1" spans="1:13">
      <c r="A13" s="1"/>
      <c r="B13" s="12" t="s">
        <v>20</v>
      </c>
      <c r="C13" s="13">
        <v>229</v>
      </c>
      <c r="D13" s="13">
        <f t="shared" si="4"/>
        <v>22900</v>
      </c>
      <c r="E13" s="13">
        <v>12</v>
      </c>
      <c r="F13" s="13">
        <f t="shared" si="0"/>
        <v>1800</v>
      </c>
      <c r="G13" s="13">
        <v>0</v>
      </c>
      <c r="H13" s="13">
        <f t="shared" si="1"/>
        <v>0</v>
      </c>
      <c r="I13" s="13">
        <f t="shared" si="2"/>
        <v>241</v>
      </c>
      <c r="J13" s="13">
        <f t="shared" si="3"/>
        <v>24700</v>
      </c>
      <c r="K13" s="23"/>
      <c r="L13" s="1"/>
      <c r="M13" s="1"/>
    </row>
    <row r="14" ht="16" customHeight="1" spans="1:13">
      <c r="A14" s="1"/>
      <c r="B14" s="12" t="s">
        <v>21</v>
      </c>
      <c r="C14" s="13">
        <v>235</v>
      </c>
      <c r="D14" s="13">
        <f t="shared" si="4"/>
        <v>23500</v>
      </c>
      <c r="E14" s="13">
        <v>19</v>
      </c>
      <c r="F14" s="13">
        <f t="shared" si="0"/>
        <v>2850</v>
      </c>
      <c r="G14" s="13">
        <v>0</v>
      </c>
      <c r="H14" s="13">
        <f t="shared" si="1"/>
        <v>0</v>
      </c>
      <c r="I14" s="13">
        <f t="shared" si="2"/>
        <v>254</v>
      </c>
      <c r="J14" s="13">
        <f t="shared" si="3"/>
        <v>26350</v>
      </c>
      <c r="K14" s="27"/>
      <c r="L14" s="1"/>
      <c r="M14" s="1"/>
    </row>
    <row r="15" ht="16" customHeight="1" spans="1:13">
      <c r="A15" s="1"/>
      <c r="B15" s="15" t="s">
        <v>22</v>
      </c>
      <c r="C15" s="13">
        <v>1797</v>
      </c>
      <c r="D15" s="13">
        <f t="shared" si="4"/>
        <v>179700</v>
      </c>
      <c r="E15" s="13">
        <v>195</v>
      </c>
      <c r="F15" s="13">
        <f t="shared" si="0"/>
        <v>29250</v>
      </c>
      <c r="G15" s="13">
        <v>3</v>
      </c>
      <c r="H15" s="13">
        <f t="shared" si="1"/>
        <v>1050</v>
      </c>
      <c r="I15" s="13">
        <f t="shared" si="2"/>
        <v>1995</v>
      </c>
      <c r="J15" s="13">
        <f t="shared" si="3"/>
        <v>210000</v>
      </c>
      <c r="K15" s="28"/>
      <c r="L15" s="1"/>
      <c r="M15" s="1"/>
    </row>
    <row r="16" ht="16" customHeight="1" spans="1:13">
      <c r="A16" s="1"/>
      <c r="B16" s="15" t="s">
        <v>23</v>
      </c>
      <c r="C16" s="13">
        <v>394</v>
      </c>
      <c r="D16" s="13">
        <f t="shared" si="4"/>
        <v>39400</v>
      </c>
      <c r="E16" s="13">
        <v>57</v>
      </c>
      <c r="F16" s="13">
        <f t="shared" si="0"/>
        <v>8550</v>
      </c>
      <c r="G16" s="13">
        <v>0</v>
      </c>
      <c r="H16" s="13">
        <f t="shared" si="1"/>
        <v>0</v>
      </c>
      <c r="I16" s="13">
        <f t="shared" si="2"/>
        <v>451</v>
      </c>
      <c r="J16" s="13">
        <f t="shared" si="3"/>
        <v>47950</v>
      </c>
      <c r="K16" s="29"/>
      <c r="L16" s="1"/>
      <c r="M16" s="1"/>
    </row>
    <row r="17" ht="16" customHeight="1" spans="1:13">
      <c r="A17" s="1"/>
      <c r="B17" s="15" t="s">
        <v>24</v>
      </c>
      <c r="C17" s="13">
        <v>866</v>
      </c>
      <c r="D17" s="13">
        <f t="shared" si="4"/>
        <v>86600</v>
      </c>
      <c r="E17" s="13">
        <v>88</v>
      </c>
      <c r="F17" s="13">
        <f t="shared" si="0"/>
        <v>13200</v>
      </c>
      <c r="G17" s="13">
        <v>3</v>
      </c>
      <c r="H17" s="13">
        <f t="shared" si="1"/>
        <v>1050</v>
      </c>
      <c r="I17" s="13">
        <f t="shared" si="2"/>
        <v>957</v>
      </c>
      <c r="J17" s="13">
        <f t="shared" si="3"/>
        <v>100850</v>
      </c>
      <c r="K17" s="28"/>
      <c r="L17" s="1"/>
      <c r="M17" s="1"/>
    </row>
    <row r="18" ht="16" customHeight="1" spans="1:13">
      <c r="A18" s="1"/>
      <c r="B18" s="15" t="s">
        <v>25</v>
      </c>
      <c r="C18" s="13">
        <v>448</v>
      </c>
      <c r="D18" s="13">
        <f t="shared" si="4"/>
        <v>44800</v>
      </c>
      <c r="E18" s="13">
        <v>68</v>
      </c>
      <c r="F18" s="13">
        <f t="shared" si="0"/>
        <v>10200</v>
      </c>
      <c r="G18" s="13">
        <v>0</v>
      </c>
      <c r="H18" s="13">
        <f t="shared" si="1"/>
        <v>0</v>
      </c>
      <c r="I18" s="13">
        <f t="shared" si="2"/>
        <v>516</v>
      </c>
      <c r="J18" s="13">
        <f t="shared" si="3"/>
        <v>55000</v>
      </c>
      <c r="K18" s="29"/>
      <c r="L18" s="1"/>
      <c r="M18" s="1"/>
    </row>
    <row r="19" ht="16" customHeight="1" spans="1:13">
      <c r="A19" s="1"/>
      <c r="B19" s="15" t="s">
        <v>26</v>
      </c>
      <c r="C19" s="13">
        <v>354</v>
      </c>
      <c r="D19" s="13">
        <f t="shared" si="4"/>
        <v>35400</v>
      </c>
      <c r="E19" s="13">
        <v>51</v>
      </c>
      <c r="F19" s="13">
        <f t="shared" si="0"/>
        <v>7650</v>
      </c>
      <c r="G19" s="13">
        <v>0</v>
      </c>
      <c r="H19" s="13">
        <f t="shared" si="1"/>
        <v>0</v>
      </c>
      <c r="I19" s="13">
        <f t="shared" si="2"/>
        <v>405</v>
      </c>
      <c r="J19" s="13">
        <f t="shared" si="3"/>
        <v>43050</v>
      </c>
      <c r="K19" s="29"/>
      <c r="L19" s="1"/>
      <c r="M19" s="1"/>
    </row>
    <row r="20" ht="16" customHeight="1" spans="1:13">
      <c r="A20" s="1"/>
      <c r="B20" s="15" t="s">
        <v>27</v>
      </c>
      <c r="C20" s="13">
        <v>522</v>
      </c>
      <c r="D20" s="13">
        <f t="shared" si="4"/>
        <v>52200</v>
      </c>
      <c r="E20" s="13">
        <v>76</v>
      </c>
      <c r="F20" s="13">
        <f t="shared" si="0"/>
        <v>11400</v>
      </c>
      <c r="G20" s="13">
        <v>1</v>
      </c>
      <c r="H20" s="13">
        <f t="shared" si="1"/>
        <v>350</v>
      </c>
      <c r="I20" s="13">
        <f t="shared" si="2"/>
        <v>599</v>
      </c>
      <c r="J20" s="13">
        <f t="shared" si="3"/>
        <v>63950</v>
      </c>
      <c r="K20" s="29"/>
      <c r="L20" s="1"/>
      <c r="M20" s="1"/>
    </row>
    <row r="21" ht="16" customHeight="1" spans="1:13">
      <c r="A21" s="1"/>
      <c r="B21" s="15" t="s">
        <v>28</v>
      </c>
      <c r="C21" s="13">
        <v>264</v>
      </c>
      <c r="D21" s="13">
        <f t="shared" si="4"/>
        <v>26400</v>
      </c>
      <c r="E21" s="13">
        <v>40</v>
      </c>
      <c r="F21" s="13">
        <f t="shared" si="0"/>
        <v>6000</v>
      </c>
      <c r="G21" s="13">
        <v>2</v>
      </c>
      <c r="H21" s="13">
        <f t="shared" si="1"/>
        <v>700</v>
      </c>
      <c r="I21" s="13">
        <f t="shared" si="2"/>
        <v>306</v>
      </c>
      <c r="J21" s="13">
        <f t="shared" si="3"/>
        <v>33100</v>
      </c>
      <c r="K21" s="29"/>
      <c r="L21" s="1"/>
      <c r="M21" s="1"/>
    </row>
    <row r="22" ht="16" customHeight="1" spans="1:13">
      <c r="A22" s="1"/>
      <c r="B22" s="15" t="s">
        <v>29</v>
      </c>
      <c r="C22" s="13">
        <v>701</v>
      </c>
      <c r="D22" s="13">
        <f t="shared" si="4"/>
        <v>70100</v>
      </c>
      <c r="E22" s="13">
        <v>88</v>
      </c>
      <c r="F22" s="13">
        <f t="shared" si="0"/>
        <v>13200</v>
      </c>
      <c r="G22" s="13">
        <v>0</v>
      </c>
      <c r="H22" s="13">
        <f t="shared" si="1"/>
        <v>0</v>
      </c>
      <c r="I22" s="13">
        <f t="shared" si="2"/>
        <v>789</v>
      </c>
      <c r="J22" s="13">
        <f t="shared" si="3"/>
        <v>83300</v>
      </c>
      <c r="K22" s="29"/>
      <c r="L22" s="1"/>
      <c r="M22" s="1"/>
    </row>
    <row r="23" ht="16" customHeight="1" spans="1:13">
      <c r="A23" s="1"/>
      <c r="B23" s="15" t="s">
        <v>30</v>
      </c>
      <c r="C23" s="13">
        <v>891</v>
      </c>
      <c r="D23" s="13">
        <f t="shared" si="4"/>
        <v>89100</v>
      </c>
      <c r="E23" s="13">
        <v>124</v>
      </c>
      <c r="F23" s="13">
        <f t="shared" si="0"/>
        <v>18600</v>
      </c>
      <c r="G23" s="13">
        <v>3</v>
      </c>
      <c r="H23" s="13">
        <f t="shared" si="1"/>
        <v>1050</v>
      </c>
      <c r="I23" s="13">
        <f t="shared" si="2"/>
        <v>1018</v>
      </c>
      <c r="J23" s="13">
        <f t="shared" si="3"/>
        <v>108750</v>
      </c>
      <c r="K23" s="29"/>
      <c r="L23" s="1"/>
      <c r="M23" s="1"/>
    </row>
    <row r="24" ht="16" customHeight="1" spans="1:13">
      <c r="A24" s="1"/>
      <c r="B24" s="15" t="s">
        <v>31</v>
      </c>
      <c r="C24" s="13">
        <v>599</v>
      </c>
      <c r="D24" s="13">
        <f t="shared" si="4"/>
        <v>59900</v>
      </c>
      <c r="E24" s="13">
        <v>78</v>
      </c>
      <c r="F24" s="13">
        <f t="shared" si="0"/>
        <v>11700</v>
      </c>
      <c r="G24" s="13">
        <v>1</v>
      </c>
      <c r="H24" s="13">
        <f t="shared" si="1"/>
        <v>350</v>
      </c>
      <c r="I24" s="13">
        <f t="shared" si="2"/>
        <v>678</v>
      </c>
      <c r="J24" s="13">
        <f t="shared" si="3"/>
        <v>71950</v>
      </c>
      <c r="K24" s="29"/>
      <c r="L24" s="1"/>
      <c r="M24" s="1"/>
    </row>
    <row r="25" ht="16" customHeight="1" spans="1:13">
      <c r="A25" s="1"/>
      <c r="B25" s="16" t="s">
        <v>32</v>
      </c>
      <c r="C25" s="17">
        <f t="shared" ref="C25:J25" si="5">SUM(C5:C24)</f>
        <v>13219</v>
      </c>
      <c r="D25" s="17">
        <f t="shared" si="5"/>
        <v>1321900</v>
      </c>
      <c r="E25" s="17">
        <f t="shared" si="5"/>
        <v>1595</v>
      </c>
      <c r="F25" s="17">
        <f t="shared" si="5"/>
        <v>240900</v>
      </c>
      <c r="G25" s="17">
        <f t="shared" si="5"/>
        <v>27</v>
      </c>
      <c r="H25" s="17">
        <f t="shared" si="5"/>
        <v>9450</v>
      </c>
      <c r="I25" s="17">
        <f t="shared" si="5"/>
        <v>14841</v>
      </c>
      <c r="J25" s="17">
        <f t="shared" si="5"/>
        <v>1572250</v>
      </c>
      <c r="K25" s="30"/>
      <c r="L25" s="1"/>
      <c r="M25" s="1"/>
    </row>
    <row r="26" ht="20" customHeight="1" spans="1:13">
      <c r="A26" s="1"/>
      <c r="B26" s="1"/>
      <c r="C26" s="1"/>
      <c r="D26" s="4" t="s">
        <v>33</v>
      </c>
      <c r="E26" s="4"/>
      <c r="F26" s="4"/>
      <c r="G26" s="4"/>
      <c r="H26" s="4"/>
      <c r="I26" s="4"/>
      <c r="J26" s="4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mzjbgs</cp:lastModifiedBy>
  <dcterms:created xsi:type="dcterms:W3CDTF">2023-05-12T11:15:00Z</dcterms:created>
  <dcterms:modified xsi:type="dcterms:W3CDTF">2024-11-13T01:45:27Z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AF7E359FB4624ED7B78E82B8A50A2AB5_12</vt:lpwstr>
  </property>
</Properties>
</file>