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<sst xmlns="http://schemas.openxmlformats.org/spreadsheetml/2006/main" count="37" uniqueCount="35">
  <si>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殷都区2024年10月份高龄津贴发放汇总表</t>
  </si>
  <si>
    <t>制表人：郜桦苇    审核人：邹龙祥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</si>
  <si>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</si>
  <si>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</si>
  <si>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</si>
  <si>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</si>
  <si>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</si>
  <si>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</si>
  <si>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</si>
  <si>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</si>
  <si>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</si>
  <si>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</si>
  <si>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</si>
  <si>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</si>
  <si>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</si>
  <si>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</si>
  <si>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</si>
  <si>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</si>
  <si>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</si>
  <si>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</si>
  <si>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</si>
  <si>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</si>
  <si>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</si>
  <si>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</si>
  <si>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</si>
  <si>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</si>
  <si>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</si>
  <si>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</si>
  <si>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</si>
  <si>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</si>
  <si>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</si>
  <si>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</si>
  <si>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</si>
  <si>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</si>
  <si>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14892人           金额：1577150元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</si>
</sst>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6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M9" sqref="M9"/>
    </sheetView>
  </sheetViews>
  <sheetFormatPr defaultColWidth="9" defaultRowHeight="13.5"/>
  <cols>
    <col min="3" max="3" width="17.375" customWidth="1"/>
    <col min="5" max="5" width="14.375" customWidth="1"/>
    <col min="7" max="7" width="9.875" customWidth="1"/>
    <col min="8" max="8" width="13.125" customWidth="1"/>
    <col min="9" max="9" width="14.37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7"/>
      <c r="L1" s="17"/>
      <c r="M1" s="17"/>
    </row>
    <row r="2" ht="15" spans="1:13">
      <c r="A2" s="2" t="s">
        <v>1</v>
      </c>
      <c r="B2" s="2"/>
      <c r="C2" s="2"/>
      <c r="D2" s="2"/>
      <c r="E2" s="3">
        <v>45586</v>
      </c>
      <c r="F2" s="3"/>
      <c r="G2" s="3"/>
      <c r="H2" s="3"/>
      <c r="I2" s="3"/>
      <c r="J2" s="3"/>
      <c r="K2" s="17"/>
      <c r="L2" s="17"/>
      <c r="M2" s="17"/>
    </row>
    <row r="3" ht="15" customHeight="1" spans="1:13">
      <c r="A3" s="4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  <c r="H3" s="6" t="s">
        <v>6</v>
      </c>
      <c r="I3" s="19" t="s">
        <v>7</v>
      </c>
      <c r="J3" s="20" t="s">
        <v>8</v>
      </c>
      <c r="K3" s="17"/>
      <c r="L3" s="17"/>
      <c r="M3" s="17"/>
    </row>
    <row r="4" ht="15" customHeight="1" spans="1:13">
      <c r="A4" s="7"/>
      <c r="B4" s="8" t="s">
        <v>9</v>
      </c>
      <c r="C4" s="9" t="s">
        <v>10</v>
      </c>
      <c r="D4" s="8" t="s">
        <v>9</v>
      </c>
      <c r="E4" s="9" t="s">
        <v>11</v>
      </c>
      <c r="F4" s="8" t="s">
        <v>9</v>
      </c>
      <c r="G4" s="9" t="s">
        <v>12</v>
      </c>
      <c r="H4" s="10"/>
      <c r="I4" s="8"/>
      <c r="J4" s="21"/>
      <c r="K4" s="22"/>
      <c r="L4" s="22"/>
      <c r="M4" s="22"/>
    </row>
    <row r="5" ht="15" customHeight="1" spans="1:13">
      <c r="A5" s="11" t="s">
        <v>13</v>
      </c>
      <c r="B5" s="12">
        <v>656</v>
      </c>
      <c r="C5" s="12">
        <v>65600</v>
      </c>
      <c r="D5" s="12">
        <v>73</v>
      </c>
      <c r="E5" s="12">
        <f t="shared" ref="E5:E24" si="0">D5*150</f>
        <v>10950</v>
      </c>
      <c r="F5" s="12">
        <v>1</v>
      </c>
      <c r="G5" s="12">
        <f t="shared" ref="G5:G24" si="1">F5*350</f>
        <v>350</v>
      </c>
      <c r="H5" s="12">
        <f t="shared" ref="H5:H24" si="2">SUM(B5+D5+F5)</f>
        <v>730</v>
      </c>
      <c r="I5" s="12">
        <f t="shared" ref="I5:I24" si="3">SUM(C5+E5+G5)</f>
        <v>76900</v>
      </c>
      <c r="J5" s="23"/>
      <c r="K5" s="17"/>
      <c r="L5" s="24"/>
      <c r="M5" s="17"/>
    </row>
    <row r="6" ht="15" customHeight="1" spans="1:13">
      <c r="A6" s="11" t="s">
        <v>14</v>
      </c>
      <c r="B6" s="12">
        <v>619</v>
      </c>
      <c r="C6" s="12">
        <f t="shared" ref="C6:C14" si="4">B6*100</f>
        <v>61900</v>
      </c>
      <c r="D6" s="12">
        <v>70</v>
      </c>
      <c r="E6" s="12">
        <f t="shared" si="0"/>
        <v>10500</v>
      </c>
      <c r="F6" s="12">
        <v>2</v>
      </c>
      <c r="G6" s="12">
        <v>700</v>
      </c>
      <c r="H6" s="12">
        <f t="shared" si="2"/>
        <v>691</v>
      </c>
      <c r="I6" s="12">
        <f t="shared" si="3"/>
        <v>73100</v>
      </c>
      <c r="J6" s="25"/>
      <c r="K6" s="17"/>
      <c r="L6" s="17"/>
      <c r="M6" s="17"/>
    </row>
    <row r="7" ht="15" customHeight="1" spans="1:13">
      <c r="A7" s="11" t="s">
        <v>15</v>
      </c>
      <c r="B7" s="13">
        <v>1630</v>
      </c>
      <c r="C7" s="12">
        <f t="shared" si="4"/>
        <v>163000</v>
      </c>
      <c r="D7" s="12">
        <v>198</v>
      </c>
      <c r="E7" s="12">
        <f t="shared" si="0"/>
        <v>29700</v>
      </c>
      <c r="F7" s="12">
        <v>5</v>
      </c>
      <c r="G7" s="12">
        <f t="shared" si="1"/>
        <v>1750</v>
      </c>
      <c r="H7" s="12">
        <f t="shared" si="2"/>
        <v>1833</v>
      </c>
      <c r="I7" s="12">
        <f t="shared" si="3"/>
        <v>194450</v>
      </c>
      <c r="J7" s="26"/>
      <c r="K7" s="17"/>
      <c r="L7" s="17"/>
      <c r="M7" s="17"/>
    </row>
    <row r="8" ht="15" customHeight="1" spans="1:13">
      <c r="A8" s="11" t="s">
        <v>16</v>
      </c>
      <c r="B8" s="12">
        <v>386</v>
      </c>
      <c r="C8" s="12">
        <f t="shared" si="4"/>
        <v>38600</v>
      </c>
      <c r="D8" s="12">
        <v>46</v>
      </c>
      <c r="E8" s="12">
        <f t="shared" si="0"/>
        <v>6900</v>
      </c>
      <c r="F8" s="12">
        <v>0</v>
      </c>
      <c r="G8" s="12">
        <f t="shared" si="1"/>
        <v>0</v>
      </c>
      <c r="H8" s="12">
        <f t="shared" si="2"/>
        <v>432</v>
      </c>
      <c r="I8" s="12">
        <f t="shared" si="3"/>
        <v>45500</v>
      </c>
      <c r="J8" s="25"/>
      <c r="K8" s="17"/>
      <c r="L8" s="17"/>
      <c r="M8" s="17"/>
    </row>
    <row r="9" ht="15" customHeight="1" spans="1:13">
      <c r="A9" s="11" t="s">
        <v>17</v>
      </c>
      <c r="B9" s="12">
        <v>782</v>
      </c>
      <c r="C9" s="12">
        <f t="shared" si="4"/>
        <v>78200</v>
      </c>
      <c r="D9" s="13">
        <v>122</v>
      </c>
      <c r="E9" s="12">
        <f t="shared" si="0"/>
        <v>18300</v>
      </c>
      <c r="F9" s="12">
        <v>5</v>
      </c>
      <c r="G9" s="12">
        <f t="shared" si="1"/>
        <v>1750</v>
      </c>
      <c r="H9" s="12">
        <f t="shared" si="2"/>
        <v>909</v>
      </c>
      <c r="I9" s="12">
        <f t="shared" si="3"/>
        <v>98250</v>
      </c>
      <c r="J9" s="25"/>
      <c r="K9" s="17"/>
      <c r="L9" s="17"/>
      <c r="M9" s="17"/>
    </row>
    <row r="10" ht="15" customHeight="1" spans="1:13">
      <c r="A10" s="11" t="s">
        <v>18</v>
      </c>
      <c r="B10" s="13">
        <v>983</v>
      </c>
      <c r="C10" s="12">
        <f t="shared" si="4"/>
        <v>98300</v>
      </c>
      <c r="D10" s="12">
        <v>114</v>
      </c>
      <c r="E10" s="12">
        <f t="shared" si="0"/>
        <v>17100</v>
      </c>
      <c r="F10" s="12">
        <v>0</v>
      </c>
      <c r="G10" s="12">
        <f t="shared" si="1"/>
        <v>0</v>
      </c>
      <c r="H10" s="12">
        <f t="shared" si="2"/>
        <v>1097</v>
      </c>
      <c r="I10" s="12">
        <f t="shared" si="3"/>
        <v>115400</v>
      </c>
      <c r="J10" s="25"/>
      <c r="K10" s="17"/>
      <c r="L10" s="17"/>
      <c r="M10" s="17"/>
    </row>
    <row r="11" ht="15" customHeight="1" spans="1:13">
      <c r="A11" s="11" t="s">
        <v>19</v>
      </c>
      <c r="B11" s="12">
        <v>534</v>
      </c>
      <c r="C11" s="12">
        <f t="shared" si="4"/>
        <v>53400</v>
      </c>
      <c r="D11" s="12">
        <v>53</v>
      </c>
      <c r="E11" s="12">
        <f t="shared" si="0"/>
        <v>7950</v>
      </c>
      <c r="F11" s="12">
        <v>2</v>
      </c>
      <c r="G11" s="12">
        <f t="shared" si="1"/>
        <v>700</v>
      </c>
      <c r="H11" s="12">
        <f t="shared" si="2"/>
        <v>589</v>
      </c>
      <c r="I11" s="12">
        <f t="shared" si="3"/>
        <v>62050</v>
      </c>
      <c r="J11" s="23"/>
      <c r="K11" s="17"/>
      <c r="L11" s="17"/>
      <c r="M11" s="17"/>
    </row>
    <row r="12" ht="15" customHeight="1" spans="1:13">
      <c r="A12" s="11" t="s">
        <v>20</v>
      </c>
      <c r="B12" s="12">
        <v>349</v>
      </c>
      <c r="C12" s="12">
        <f t="shared" si="4"/>
        <v>34900</v>
      </c>
      <c r="D12" s="12">
        <v>25</v>
      </c>
      <c r="E12" s="12">
        <f t="shared" si="0"/>
        <v>3750</v>
      </c>
      <c r="F12" s="12">
        <v>1</v>
      </c>
      <c r="G12" s="12">
        <f t="shared" si="1"/>
        <v>350</v>
      </c>
      <c r="H12" s="12">
        <f t="shared" si="2"/>
        <v>375</v>
      </c>
      <c r="I12" s="12">
        <f t="shared" si="3"/>
        <v>39000</v>
      </c>
      <c r="J12" s="23"/>
      <c r="K12" s="17"/>
      <c r="L12" s="17"/>
      <c r="M12" s="17"/>
    </row>
    <row r="13" ht="15" customHeight="1" spans="1:13">
      <c r="A13" s="11" t="s">
        <v>21</v>
      </c>
      <c r="B13" s="12">
        <v>233</v>
      </c>
      <c r="C13" s="12">
        <f t="shared" si="4"/>
        <v>23300</v>
      </c>
      <c r="D13" s="12">
        <v>12</v>
      </c>
      <c r="E13" s="12">
        <f t="shared" si="0"/>
        <v>1800</v>
      </c>
      <c r="F13" s="12">
        <v>0</v>
      </c>
      <c r="G13" s="12">
        <f t="shared" si="1"/>
        <v>0</v>
      </c>
      <c r="H13" s="12">
        <f t="shared" si="2"/>
        <v>245</v>
      </c>
      <c r="I13" s="12">
        <f t="shared" si="3"/>
        <v>25100</v>
      </c>
      <c r="J13" s="23"/>
      <c r="K13" s="17"/>
      <c r="L13" s="17"/>
      <c r="M13" s="17"/>
    </row>
    <row r="14" ht="15" customHeight="1" spans="1:13">
      <c r="A14" s="11" t="s">
        <v>22</v>
      </c>
      <c r="B14" s="12">
        <v>233</v>
      </c>
      <c r="C14" s="12">
        <f t="shared" si="4"/>
        <v>23300</v>
      </c>
      <c r="D14" s="12">
        <v>21</v>
      </c>
      <c r="E14" s="12">
        <f t="shared" si="0"/>
        <v>3150</v>
      </c>
      <c r="F14" s="12">
        <v>0</v>
      </c>
      <c r="G14" s="12">
        <f t="shared" si="1"/>
        <v>0</v>
      </c>
      <c r="H14" s="12">
        <f t="shared" si="2"/>
        <v>254</v>
      </c>
      <c r="I14" s="12">
        <f t="shared" si="3"/>
        <v>26450</v>
      </c>
      <c r="J14" s="27"/>
      <c r="K14" s="17"/>
      <c r="L14" s="17"/>
      <c r="M14" s="17"/>
    </row>
    <row r="15" ht="15" customHeight="1" spans="1:13">
      <c r="A15" s="14" t="s">
        <v>23</v>
      </c>
      <c r="B15" s="12">
        <v>1814</v>
      </c>
      <c r="C15" s="12">
        <f>B15*100+300</f>
        <v>181700</v>
      </c>
      <c r="D15" s="12">
        <v>197</v>
      </c>
      <c r="E15" s="12">
        <f t="shared" si="0"/>
        <v>29550</v>
      </c>
      <c r="F15" s="12">
        <v>3</v>
      </c>
      <c r="G15" s="12">
        <f t="shared" si="1"/>
        <v>1050</v>
      </c>
      <c r="H15" s="12">
        <f t="shared" si="2"/>
        <v>2014</v>
      </c>
      <c r="I15" s="12">
        <f t="shared" si="3"/>
        <v>212300</v>
      </c>
      <c r="J15" s="28"/>
      <c r="K15" s="17"/>
      <c r="L15" s="17"/>
      <c r="M15" s="17"/>
    </row>
    <row r="16" ht="15" customHeight="1" spans="1:13">
      <c r="A16" s="14" t="s">
        <v>24</v>
      </c>
      <c r="B16" s="12">
        <v>401</v>
      </c>
      <c r="C16" s="12">
        <f t="shared" ref="C16:C24" si="5">B16*100</f>
        <v>40100</v>
      </c>
      <c r="D16" s="12">
        <v>56</v>
      </c>
      <c r="E16" s="12">
        <f t="shared" si="0"/>
        <v>8400</v>
      </c>
      <c r="F16" s="12">
        <v>0</v>
      </c>
      <c r="G16" s="12">
        <f t="shared" si="1"/>
        <v>0</v>
      </c>
      <c r="H16" s="12">
        <f t="shared" si="2"/>
        <v>457</v>
      </c>
      <c r="I16" s="12">
        <f t="shared" si="3"/>
        <v>48500</v>
      </c>
      <c r="J16" s="29"/>
      <c r="K16" s="17"/>
      <c r="L16" s="17"/>
      <c r="M16" s="17"/>
    </row>
    <row r="17" ht="15" customHeight="1" spans="1:13">
      <c r="A17" s="14" t="s">
        <v>25</v>
      </c>
      <c r="B17" s="12">
        <v>869</v>
      </c>
      <c r="C17" s="12">
        <f t="shared" si="5"/>
        <v>86900</v>
      </c>
      <c r="D17" s="12">
        <v>87</v>
      </c>
      <c r="E17" s="12">
        <f t="shared" si="0"/>
        <v>13050</v>
      </c>
      <c r="F17" s="12">
        <v>3</v>
      </c>
      <c r="G17" s="12">
        <f t="shared" si="1"/>
        <v>1050</v>
      </c>
      <c r="H17" s="12">
        <f t="shared" si="2"/>
        <v>959</v>
      </c>
      <c r="I17" s="12">
        <f t="shared" si="3"/>
        <v>101000</v>
      </c>
      <c r="J17" s="28"/>
      <c r="K17" s="17"/>
      <c r="L17" s="17"/>
      <c r="M17" s="17"/>
    </row>
    <row r="18" ht="15" customHeight="1" spans="1:13">
      <c r="A18" s="14" t="s">
        <v>26</v>
      </c>
      <c r="B18" s="12">
        <v>443</v>
      </c>
      <c r="C18" s="12">
        <f t="shared" si="5"/>
        <v>44300</v>
      </c>
      <c r="D18" s="12">
        <v>71</v>
      </c>
      <c r="E18" s="12">
        <f t="shared" si="0"/>
        <v>10650</v>
      </c>
      <c r="F18" s="12">
        <v>0</v>
      </c>
      <c r="G18" s="12">
        <f t="shared" si="1"/>
        <v>0</v>
      </c>
      <c r="H18" s="12">
        <f t="shared" si="2"/>
        <v>514</v>
      </c>
      <c r="I18" s="12">
        <f t="shared" si="3"/>
        <v>54950</v>
      </c>
      <c r="J18" s="29"/>
      <c r="K18" s="17"/>
      <c r="L18" s="17"/>
      <c r="M18" s="17"/>
    </row>
    <row r="19" ht="15" customHeight="1" spans="1:13">
      <c r="A19" s="14" t="s">
        <v>27</v>
      </c>
      <c r="B19" s="12">
        <v>350</v>
      </c>
      <c r="C19" s="12">
        <f t="shared" si="5"/>
        <v>35000</v>
      </c>
      <c r="D19" s="12">
        <v>52</v>
      </c>
      <c r="E19" s="12">
        <f t="shared" si="0"/>
        <v>7800</v>
      </c>
      <c r="F19" s="12">
        <v>0</v>
      </c>
      <c r="G19" s="12">
        <f t="shared" si="1"/>
        <v>0</v>
      </c>
      <c r="H19" s="12">
        <f t="shared" si="2"/>
        <v>402</v>
      </c>
      <c r="I19" s="12">
        <f t="shared" si="3"/>
        <v>42800</v>
      </c>
      <c r="J19" s="29"/>
      <c r="K19" s="17"/>
      <c r="L19" s="17"/>
      <c r="M19" s="17"/>
    </row>
    <row r="20" ht="15" customHeight="1" spans="1:13">
      <c r="A20" s="14" t="s">
        <v>28</v>
      </c>
      <c r="B20" s="12">
        <v>515</v>
      </c>
      <c r="C20" s="12">
        <f t="shared" si="5"/>
        <v>51500</v>
      </c>
      <c r="D20" s="12">
        <v>77</v>
      </c>
      <c r="E20" s="12">
        <f t="shared" si="0"/>
        <v>11550</v>
      </c>
      <c r="F20" s="12">
        <v>1</v>
      </c>
      <c r="G20" s="12">
        <f t="shared" si="1"/>
        <v>350</v>
      </c>
      <c r="H20" s="12">
        <f t="shared" si="2"/>
        <v>593</v>
      </c>
      <c r="I20" s="12">
        <f t="shared" si="3"/>
        <v>63400</v>
      </c>
      <c r="J20" s="29"/>
      <c r="K20" s="17"/>
      <c r="L20" s="17"/>
      <c r="M20" s="17"/>
    </row>
    <row r="21" ht="15" customHeight="1" spans="1:13">
      <c r="A21" s="14" t="s">
        <v>29</v>
      </c>
      <c r="B21" s="12">
        <v>262</v>
      </c>
      <c r="C21" s="12">
        <f t="shared" si="5"/>
        <v>26200</v>
      </c>
      <c r="D21" s="12">
        <v>41</v>
      </c>
      <c r="E21" s="12">
        <f t="shared" si="0"/>
        <v>6150</v>
      </c>
      <c r="F21" s="12">
        <v>2</v>
      </c>
      <c r="G21" s="12">
        <f t="shared" si="1"/>
        <v>700</v>
      </c>
      <c r="H21" s="12">
        <f t="shared" si="2"/>
        <v>305</v>
      </c>
      <c r="I21" s="12">
        <f t="shared" si="3"/>
        <v>33050</v>
      </c>
      <c r="J21" s="29"/>
      <c r="K21" s="17"/>
      <c r="L21" s="17"/>
      <c r="M21" s="17"/>
    </row>
    <row r="22" ht="15" customHeight="1" spans="1:13">
      <c r="A22" s="14" t="s">
        <v>30</v>
      </c>
      <c r="B22" s="12">
        <v>708</v>
      </c>
      <c r="C22" s="12">
        <f t="shared" si="5"/>
        <v>70800</v>
      </c>
      <c r="D22" s="12">
        <v>85</v>
      </c>
      <c r="E22" s="12">
        <f t="shared" si="0"/>
        <v>12750</v>
      </c>
      <c r="F22" s="12">
        <v>1</v>
      </c>
      <c r="G22" s="12">
        <f t="shared" si="1"/>
        <v>350</v>
      </c>
      <c r="H22" s="12">
        <f t="shared" si="2"/>
        <v>794</v>
      </c>
      <c r="I22" s="12">
        <f t="shared" si="3"/>
        <v>83900</v>
      </c>
      <c r="J22" s="29"/>
      <c r="K22" s="17"/>
      <c r="L22" s="17"/>
      <c r="M22" s="17"/>
    </row>
    <row r="23" ht="15" customHeight="1" spans="1:13">
      <c r="A23" s="14" t="s">
        <v>31</v>
      </c>
      <c r="B23" s="12">
        <v>903</v>
      </c>
      <c r="C23" s="12">
        <f t="shared" si="5"/>
        <v>90300</v>
      </c>
      <c r="D23" s="12">
        <v>126</v>
      </c>
      <c r="E23" s="12">
        <f t="shared" si="0"/>
        <v>18900</v>
      </c>
      <c r="F23" s="12">
        <v>3</v>
      </c>
      <c r="G23" s="12">
        <f t="shared" si="1"/>
        <v>1050</v>
      </c>
      <c r="H23" s="12">
        <f t="shared" si="2"/>
        <v>1032</v>
      </c>
      <c r="I23" s="12">
        <f t="shared" si="3"/>
        <v>110250</v>
      </c>
      <c r="J23" s="29"/>
      <c r="K23" s="17"/>
      <c r="L23" s="17"/>
      <c r="M23" s="17"/>
    </row>
    <row r="24" ht="15" customHeight="1" spans="1:13">
      <c r="A24" s="14" t="s">
        <v>32</v>
      </c>
      <c r="B24" s="12">
        <v>589</v>
      </c>
      <c r="C24" s="12">
        <f t="shared" si="5"/>
        <v>58900</v>
      </c>
      <c r="D24" s="12">
        <v>77</v>
      </c>
      <c r="E24" s="12">
        <f t="shared" si="0"/>
        <v>11550</v>
      </c>
      <c r="F24" s="12">
        <v>1</v>
      </c>
      <c r="G24" s="12">
        <f t="shared" si="1"/>
        <v>350</v>
      </c>
      <c r="H24" s="12">
        <f t="shared" si="2"/>
        <v>667</v>
      </c>
      <c r="I24" s="12">
        <f t="shared" si="3"/>
        <v>70800</v>
      </c>
      <c r="J24" s="29"/>
      <c r="K24" s="17"/>
      <c r="L24" s="17"/>
      <c r="M24" s="17"/>
    </row>
    <row r="25" ht="15" customHeight="1" spans="1:13">
      <c r="A25" s="15" t="s">
        <v>33</v>
      </c>
      <c r="B25" s="16">
        <f t="shared" ref="B25:I25" si="6">SUM(B5:B24)</f>
        <v>13259</v>
      </c>
      <c r="C25" s="16">
        <f t="shared" si="6"/>
        <v>1326200</v>
      </c>
      <c r="D25" s="16">
        <f t="shared" si="6"/>
        <v>1603</v>
      </c>
      <c r="E25" s="16">
        <f t="shared" si="6"/>
        <v>240450</v>
      </c>
      <c r="F25" s="16">
        <f t="shared" si="6"/>
        <v>30</v>
      </c>
      <c r="G25" s="16">
        <f t="shared" si="6"/>
        <v>10500</v>
      </c>
      <c r="H25" s="16">
        <f t="shared" si="6"/>
        <v>14892</v>
      </c>
      <c r="I25" s="16">
        <f t="shared" si="6"/>
        <v>1577150</v>
      </c>
      <c r="J25" s="30"/>
      <c r="K25" s="17"/>
      <c r="L25" s="17"/>
      <c r="M25" s="17"/>
    </row>
    <row r="26" spans="1:13">
      <c r="A26" s="17"/>
      <c r="B26" s="17"/>
      <c r="C26" s="18" t="s">
        <v>34</v>
      </c>
      <c r="D26" s="18"/>
      <c r="E26" s="18"/>
      <c r="F26" s="18"/>
      <c r="G26" s="18"/>
      <c r="H26" s="18"/>
      <c r="I26" s="18"/>
      <c r="J26" s="17"/>
      <c r="K26" s="17"/>
      <c r="L26" s="17"/>
      <c r="M26" s="17"/>
    </row>
    <row r="27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1">
    <mergeCell ref="A1:J1"/>
    <mergeCell ref="A2:D2"/>
    <mergeCell ref="E2:J2"/>
    <mergeCell ref="B3:C3"/>
    <mergeCell ref="D3:E3"/>
    <mergeCell ref="F3:G3"/>
    <mergeCell ref="C26:I26"/>
    <mergeCell ref="A3:A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2025-01-07T08:37:21Z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DFB944B1FA294DC5B6C6D5D43A9667AC_12</vt:lpwstr>
  </property>
</Properties>
</file>