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<sst xmlns="http://schemas.openxmlformats.org/spreadsheetml/2006/main" count="93" uniqueCount="43">
  <si>
    <t>殷都区2024年1-12月临时救助统计汇总表</t>
  </si>
  <si>
    <t>序号</t>
  </si>
  <si>
    <t>乡、办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</si>
  <si>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</si>
  <si>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</si>
  <si>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</si>
  <si>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</si>
  <si>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</si>
  <si>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</si>
  <si>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</si>
  <si>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</si>
  <si>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</si>
  <si>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</si>
  <si>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</si>
  <si>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</si>
  <si>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发放</t>
  </si>
  <si>
    <t>拨付</t>
  </si>
  <si>
    <t>人数</t>
  </si>
  <si>
    <t>金额</t>
  </si>
  <si>
    <t>西郊乡</t>
  </si>
  <si>
    <t>北蒙办</t>
  </si>
  <si>
    <t>相台办</t>
  </si>
  <si>
    <t>铁西办</t>
  </si>
  <si>
    <t>清风办</t>
  </si>
  <si>
    <t>梅办</t>
  </si>
  <si>
    <t>纱厂办</t>
  </si>
  <si>
    <t>李珍办</t>
  </si>
  <si>
    <t>水冶办</t>
  </si>
  <si>
    <t>电厂办</t>
  </si>
  <si>
    <t>水治镇</t>
  </si>
  <si>
    <t>曲沟镇</t>
  </si>
  <si>
    <t>铜冶镇</t>
  </si>
  <si>
    <t>伦掌镇</t>
  </si>
  <si>
    <t>都里镇</t>
  </si>
  <si>
    <t>磊口</t>
  </si>
  <si>
    <t>许家沟乡</t>
  </si>
  <si>
    <t>安丰</t>
  </si>
  <si>
    <t>洪河屯</t>
  </si>
  <si>
    <t>合计</t>
  </si>
  <si>
    <t>累计人数</t>
  </si>
  <si>
    <t>累计发放金额</t>
  </si>
  <si>
    <t>累计拨付金额</t>
  </si>
  <si>
    <t>累计总金额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</si>
</sst>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6"/>
  <sheetViews>
    <sheetView tabSelected="1" workbookViewId="0">
      <selection activeCell="M29" sqref="M29"/>
    </sheetView>
  </sheetViews>
  <sheetFormatPr defaultColWidth="9" defaultRowHeight="13.5"/>
  <cols>
    <col min="1" max="1" width="5.75" customWidth="1"/>
  </cols>
  <sheetData>
    <row r="1" ht="20.25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5">
      <c r="A2" s="2" t="s">
        <v>1</v>
      </c>
      <c r="B2" s="3" t="s">
        <v>2</v>
      </c>
      <c r="C2" s="3" t="s">
        <v>3</v>
      </c>
      <c r="D2" s="3"/>
      <c r="E2" s="3"/>
      <c r="F2" s="3" t="s">
        <v>4</v>
      </c>
      <c r="G2" s="3"/>
      <c r="H2" s="3" t="s">
        <v>5</v>
      </c>
      <c r="I2" s="3"/>
      <c r="J2" s="3" t="s">
        <v>6</v>
      </c>
      <c r="K2" s="3"/>
      <c r="L2" s="3" t="s">
        <v>7</v>
      </c>
      <c r="M2" s="3"/>
      <c r="N2" s="3"/>
      <c r="O2" s="3" t="s">
        <v>8</v>
      </c>
      <c r="P2" s="3"/>
      <c r="Q2" s="3"/>
      <c r="R2" s="3" t="s">
        <v>9</v>
      </c>
      <c r="S2" s="3"/>
      <c r="T2" s="3"/>
      <c r="U2" s="3" t="s">
        <v>10</v>
      </c>
      <c r="V2" s="3"/>
      <c r="W2" s="3"/>
      <c r="X2" s="11" t="s">
        <v>11</v>
      </c>
      <c r="Y2" s="12"/>
      <c r="Z2" s="13"/>
      <c r="AA2" s="11" t="s">
        <v>12</v>
      </c>
      <c r="AB2" s="12"/>
      <c r="AC2" s="13"/>
      <c r="AD2" s="11" t="s">
        <v>13</v>
      </c>
      <c r="AE2" s="12"/>
      <c r="AF2" s="13"/>
      <c r="AG2" s="11" t="s">
        <v>14</v>
      </c>
      <c r="AH2" s="12"/>
      <c r="AI2" s="13"/>
    </row>
    <row r="3" spans="1:35">
      <c r="A3" s="2"/>
      <c r="B3" s="3"/>
      <c r="C3" s="3" t="s">
        <v>15</v>
      </c>
      <c r="D3" s="3"/>
      <c r="E3" s="3" t="s">
        <v>16</v>
      </c>
      <c r="F3" s="3" t="s">
        <v>15</v>
      </c>
      <c r="G3" s="3"/>
      <c r="H3" s="3" t="s">
        <v>15</v>
      </c>
      <c r="I3" s="3"/>
      <c r="J3" s="3" t="s">
        <v>15</v>
      </c>
      <c r="K3" s="3"/>
      <c r="L3" s="3" t="s">
        <v>15</v>
      </c>
      <c r="M3" s="3"/>
      <c r="N3" s="3" t="s">
        <v>16</v>
      </c>
      <c r="O3" s="3" t="s">
        <v>15</v>
      </c>
      <c r="P3" s="3"/>
      <c r="Q3" s="3" t="s">
        <v>16</v>
      </c>
      <c r="R3" s="3" t="s">
        <v>15</v>
      </c>
      <c r="S3" s="3"/>
      <c r="T3" s="3" t="s">
        <v>16</v>
      </c>
      <c r="U3" s="3" t="s">
        <v>15</v>
      </c>
      <c r="V3" s="3"/>
      <c r="W3" s="3" t="s">
        <v>16</v>
      </c>
      <c r="X3" s="11" t="s">
        <v>15</v>
      </c>
      <c r="Y3" s="13"/>
      <c r="Z3" s="3" t="s">
        <v>16</v>
      </c>
      <c r="AA3" s="11" t="s">
        <v>15</v>
      </c>
      <c r="AB3" s="13"/>
      <c r="AC3" s="3" t="s">
        <v>16</v>
      </c>
      <c r="AD3" s="11" t="s">
        <v>15</v>
      </c>
      <c r="AE3" s="13"/>
      <c r="AF3" s="3" t="s">
        <v>16</v>
      </c>
      <c r="AG3" s="11" t="s">
        <v>15</v>
      </c>
      <c r="AH3" s="13"/>
      <c r="AI3" s="3" t="s">
        <v>16</v>
      </c>
    </row>
    <row r="4" spans="1:35">
      <c r="A4" s="2"/>
      <c r="B4" s="3"/>
      <c r="C4" s="3" t="s">
        <v>17</v>
      </c>
      <c r="D4" s="3" t="s">
        <v>18</v>
      </c>
      <c r="E4" s="3" t="s">
        <v>18</v>
      </c>
      <c r="F4" s="3" t="s">
        <v>17</v>
      </c>
      <c r="G4" s="3" t="s">
        <v>18</v>
      </c>
      <c r="H4" s="3" t="s">
        <v>17</v>
      </c>
      <c r="I4" s="3" t="s">
        <v>18</v>
      </c>
      <c r="J4" s="3" t="s">
        <v>17</v>
      </c>
      <c r="K4" s="3" t="s">
        <v>18</v>
      </c>
      <c r="L4" s="3" t="s">
        <v>17</v>
      </c>
      <c r="M4" s="3" t="s">
        <v>18</v>
      </c>
      <c r="N4" s="3" t="s">
        <v>18</v>
      </c>
      <c r="O4" s="3" t="s">
        <v>17</v>
      </c>
      <c r="P4" s="3" t="s">
        <v>18</v>
      </c>
      <c r="Q4" s="3" t="s">
        <v>18</v>
      </c>
      <c r="R4" s="3" t="s">
        <v>17</v>
      </c>
      <c r="S4" s="3" t="s">
        <v>18</v>
      </c>
      <c r="T4" s="3" t="s">
        <v>18</v>
      </c>
      <c r="U4" s="3" t="s">
        <v>17</v>
      </c>
      <c r="V4" s="3" t="s">
        <v>18</v>
      </c>
      <c r="W4" s="3" t="s">
        <v>18</v>
      </c>
      <c r="X4" s="3" t="s">
        <v>17</v>
      </c>
      <c r="Y4" s="3" t="s">
        <v>18</v>
      </c>
      <c r="Z4" s="3" t="s">
        <v>18</v>
      </c>
      <c r="AA4" s="3" t="s">
        <v>17</v>
      </c>
      <c r="AB4" s="3" t="s">
        <v>18</v>
      </c>
      <c r="AC4" s="3" t="s">
        <v>18</v>
      </c>
      <c r="AD4" s="3" t="s">
        <v>17</v>
      </c>
      <c r="AE4" s="3" t="s">
        <v>18</v>
      </c>
      <c r="AF4" s="3" t="s">
        <v>18</v>
      </c>
      <c r="AG4" s="3" t="s">
        <v>17</v>
      </c>
      <c r="AH4" s="3" t="s">
        <v>18</v>
      </c>
      <c r="AI4" s="3" t="s">
        <v>18</v>
      </c>
    </row>
    <row r="5" ht="14.25" spans="1:35">
      <c r="A5" s="3"/>
      <c r="B5" s="3" t="s">
        <v>19</v>
      </c>
      <c r="C5" s="3"/>
      <c r="D5" s="3"/>
      <c r="E5" s="3"/>
      <c r="F5" s="4"/>
      <c r="G5" s="3"/>
      <c r="H5" s="4">
        <v>21</v>
      </c>
      <c r="I5" s="3">
        <v>24900</v>
      </c>
      <c r="J5" s="4"/>
      <c r="K5" s="3"/>
      <c r="L5" s="4"/>
      <c r="M5" s="3"/>
      <c r="N5" s="3"/>
      <c r="O5" s="4"/>
      <c r="P5" s="3"/>
      <c r="Q5" s="3"/>
      <c r="R5" s="4">
        <v>1</v>
      </c>
      <c r="S5" s="3">
        <v>3150</v>
      </c>
      <c r="T5" s="3"/>
      <c r="U5" s="3"/>
      <c r="V5" s="3"/>
      <c r="W5" s="3"/>
      <c r="X5" s="3">
        <v>15</v>
      </c>
      <c r="Y5" s="3">
        <v>8250</v>
      </c>
      <c r="Z5" s="3"/>
      <c r="AA5" s="3"/>
      <c r="AB5" s="3"/>
      <c r="AC5" s="3"/>
      <c r="AD5" s="3"/>
      <c r="AE5" s="3"/>
      <c r="AF5" s="3"/>
      <c r="AG5" s="3">
        <v>1</v>
      </c>
      <c r="AH5" s="3">
        <v>3780</v>
      </c>
      <c r="AI5" s="3"/>
    </row>
    <row r="6" ht="14.25" spans="1:35">
      <c r="A6" s="3"/>
      <c r="B6" s="3" t="s">
        <v>20</v>
      </c>
      <c r="C6" s="3">
        <v>33</v>
      </c>
      <c r="D6" s="3">
        <v>38430</v>
      </c>
      <c r="E6" s="4"/>
      <c r="F6" s="4"/>
      <c r="G6" s="3"/>
      <c r="H6" s="4"/>
      <c r="I6" s="3"/>
      <c r="J6" s="4">
        <v>2</v>
      </c>
      <c r="K6" s="3">
        <v>1890</v>
      </c>
      <c r="L6" s="4"/>
      <c r="M6" s="3"/>
      <c r="N6" s="3"/>
      <c r="O6" s="4"/>
      <c r="P6" s="3"/>
      <c r="Q6" s="3"/>
      <c r="R6" s="4">
        <v>3</v>
      </c>
      <c r="S6" s="3">
        <v>5040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>
      <c r="A7" s="3"/>
      <c r="B7" s="3" t="s">
        <v>21</v>
      </c>
      <c r="C7" s="3"/>
      <c r="D7" s="3"/>
      <c r="E7" s="5">
        <v>10000</v>
      </c>
      <c r="F7" s="3"/>
      <c r="G7" s="3"/>
      <c r="H7" s="3"/>
      <c r="I7" s="3"/>
      <c r="J7" s="3">
        <v>2</v>
      </c>
      <c r="K7" s="3">
        <v>3780</v>
      </c>
      <c r="L7" s="3">
        <v>1</v>
      </c>
      <c r="M7" s="3">
        <v>1890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>
        <v>1</v>
      </c>
      <c r="AH7" s="3">
        <v>3780</v>
      </c>
      <c r="AI7" s="3"/>
    </row>
    <row r="8" ht="14.25" spans="1:35">
      <c r="A8" s="3"/>
      <c r="B8" s="3" t="s">
        <v>22</v>
      </c>
      <c r="C8" s="3">
        <v>12</v>
      </c>
      <c r="D8" s="3">
        <v>7560</v>
      </c>
      <c r="E8" s="4"/>
      <c r="F8" s="4"/>
      <c r="G8" s="3"/>
      <c r="H8" s="4"/>
      <c r="I8" s="3"/>
      <c r="J8" s="4"/>
      <c r="K8" s="3"/>
      <c r="L8" s="4"/>
      <c r="M8" s="3"/>
      <c r="N8" s="3"/>
      <c r="O8" s="4"/>
      <c r="P8" s="3"/>
      <c r="Q8" s="3"/>
      <c r="R8" s="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ht="14.25" spans="1:35">
      <c r="A9" s="3"/>
      <c r="B9" s="3" t="s">
        <v>23</v>
      </c>
      <c r="C9" s="3"/>
      <c r="D9" s="3"/>
      <c r="E9" s="4">
        <v>5000</v>
      </c>
      <c r="F9" s="3"/>
      <c r="G9" s="3"/>
      <c r="H9" s="3"/>
      <c r="I9" s="3"/>
      <c r="J9" s="3">
        <v>1</v>
      </c>
      <c r="K9" s="3">
        <v>1890</v>
      </c>
      <c r="L9" s="3"/>
      <c r="M9" s="3"/>
      <c r="N9" s="3"/>
      <c r="O9" s="3"/>
      <c r="P9" s="3"/>
      <c r="Q9" s="3"/>
      <c r="R9" s="3">
        <v>1</v>
      </c>
      <c r="S9" s="3">
        <v>1890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ht="14.25" spans="1:35">
      <c r="A10" s="3"/>
      <c r="B10" s="3" t="s">
        <v>24</v>
      </c>
      <c r="C10" s="3"/>
      <c r="D10" s="3"/>
      <c r="E10" s="4">
        <v>10000</v>
      </c>
      <c r="F10" s="3">
        <v>1</v>
      </c>
      <c r="G10" s="3">
        <v>630</v>
      </c>
      <c r="H10" s="3"/>
      <c r="I10" s="3"/>
      <c r="J10" s="3">
        <v>1</v>
      </c>
      <c r="K10" s="3">
        <v>1890</v>
      </c>
      <c r="L10" s="3"/>
      <c r="M10" s="3"/>
      <c r="N10" s="3"/>
      <c r="O10" s="3">
        <v>1</v>
      </c>
      <c r="P10" s="3">
        <v>1890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>
        <v>14</v>
      </c>
      <c r="AH10" s="3">
        <v>21420</v>
      </c>
      <c r="AI10" s="3"/>
    </row>
    <row r="11" ht="14.25" spans="1:35">
      <c r="A11" s="3"/>
      <c r="B11" s="3" t="s">
        <v>25</v>
      </c>
      <c r="C11" s="3"/>
      <c r="D11" s="3"/>
      <c r="E11" s="4"/>
      <c r="F11" s="3">
        <v>24</v>
      </c>
      <c r="G11" s="3">
        <v>20160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>
      <c r="A12" s="3"/>
      <c r="B12" s="3" t="s">
        <v>26</v>
      </c>
      <c r="C12" s="3"/>
      <c r="D12" s="3"/>
      <c r="E12" s="5"/>
      <c r="F12" s="3">
        <v>5</v>
      </c>
      <c r="G12" s="3">
        <v>6300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>
      <c r="A13" s="3"/>
      <c r="B13" s="3" t="s">
        <v>27</v>
      </c>
      <c r="C13" s="3"/>
      <c r="D13" s="3"/>
      <c r="E13" s="5"/>
      <c r="F13" s="3">
        <v>43</v>
      </c>
      <c r="G13" s="3">
        <v>6450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1800</v>
      </c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>
      <c r="A14" s="3"/>
      <c r="B14" s="3" t="s">
        <v>28</v>
      </c>
      <c r="C14" s="3"/>
      <c r="D14" s="3"/>
      <c r="E14" s="5"/>
      <c r="F14" s="3">
        <v>4</v>
      </c>
      <c r="G14" s="3">
        <v>5670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2</v>
      </c>
      <c r="S14" s="3">
        <v>3150</v>
      </c>
      <c r="T14" s="3"/>
      <c r="U14" s="3"/>
      <c r="V14" s="3"/>
      <c r="W14" s="3"/>
      <c r="X14" s="3">
        <v>3</v>
      </c>
      <c r="Y14" s="3">
        <v>5040</v>
      </c>
      <c r="Z14" s="3"/>
      <c r="AA14" s="3"/>
      <c r="AB14" s="3"/>
      <c r="AC14" s="3"/>
      <c r="AD14" s="3">
        <v>2</v>
      </c>
      <c r="AE14" s="3">
        <v>3780</v>
      </c>
      <c r="AF14" s="3"/>
      <c r="AG14" s="3"/>
      <c r="AH14" s="3"/>
      <c r="AI14" s="3"/>
    </row>
    <row r="15" spans="1:35">
      <c r="A15" s="3"/>
      <c r="B15" s="3" t="s">
        <v>29</v>
      </c>
      <c r="C15" s="3">
        <v>26</v>
      </c>
      <c r="D15" s="3">
        <v>33390</v>
      </c>
      <c r="E15" s="5"/>
      <c r="F15" s="6"/>
      <c r="G15" s="3"/>
      <c r="H15" s="6">
        <v>7</v>
      </c>
      <c r="I15" s="3">
        <v>9450</v>
      </c>
      <c r="J15" s="6">
        <v>9</v>
      </c>
      <c r="K15" s="3">
        <v>12600</v>
      </c>
      <c r="L15" s="6">
        <v>2</v>
      </c>
      <c r="M15" s="3">
        <v>3780</v>
      </c>
      <c r="N15" s="3"/>
      <c r="O15" s="6"/>
      <c r="P15" s="3"/>
      <c r="Q15" s="3"/>
      <c r="R15" s="6">
        <v>1</v>
      </c>
      <c r="S15" s="3">
        <v>1890</v>
      </c>
      <c r="T15" s="3"/>
      <c r="U15" s="3">
        <v>5</v>
      </c>
      <c r="V15" s="3">
        <v>8820</v>
      </c>
      <c r="W15" s="3"/>
      <c r="X15" s="3">
        <v>1</v>
      </c>
      <c r="Y15" s="3">
        <v>1890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ht="14.25" spans="1:35">
      <c r="A16" s="3"/>
      <c r="B16" s="3" t="s">
        <v>30</v>
      </c>
      <c r="C16" s="3">
        <v>9</v>
      </c>
      <c r="D16" s="3">
        <v>13230</v>
      </c>
      <c r="E16" s="4">
        <v>30000</v>
      </c>
      <c r="F16" s="7">
        <v>115</v>
      </c>
      <c r="G16" s="3">
        <v>34970</v>
      </c>
      <c r="H16" s="7">
        <v>2</v>
      </c>
      <c r="I16" s="3">
        <v>3150</v>
      </c>
      <c r="J16" s="7"/>
      <c r="K16" s="3"/>
      <c r="L16" s="7"/>
      <c r="M16" s="3"/>
      <c r="N16" s="3"/>
      <c r="O16" s="7">
        <v>3</v>
      </c>
      <c r="P16" s="3">
        <v>1890</v>
      </c>
      <c r="Q16" s="3"/>
      <c r="R16" s="7">
        <v>2</v>
      </c>
      <c r="S16" s="3">
        <v>1890</v>
      </c>
      <c r="T16" s="3"/>
      <c r="U16" s="3"/>
      <c r="V16" s="3"/>
      <c r="W16" s="3"/>
      <c r="X16" s="3">
        <v>2</v>
      </c>
      <c r="Y16" s="3">
        <v>3150</v>
      </c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ht="14.25" spans="1:35">
      <c r="A17" s="3"/>
      <c r="B17" s="3" t="s">
        <v>31</v>
      </c>
      <c r="C17" s="3"/>
      <c r="D17" s="3"/>
      <c r="E17" s="5">
        <v>20000</v>
      </c>
      <c r="F17" s="3">
        <v>31</v>
      </c>
      <c r="G17" s="3">
        <v>27090</v>
      </c>
      <c r="H17" s="3"/>
      <c r="I17" s="3"/>
      <c r="J17" s="3"/>
      <c r="K17" s="3"/>
      <c r="L17" s="3"/>
      <c r="M17" s="4"/>
      <c r="N17" s="3"/>
      <c r="O17" s="3"/>
      <c r="P17" s="4"/>
      <c r="Q17" s="3"/>
      <c r="R17" s="3">
        <v>4</v>
      </c>
      <c r="S17" s="4">
        <v>3150</v>
      </c>
      <c r="T17" s="3"/>
      <c r="U17" s="3"/>
      <c r="V17" s="3"/>
      <c r="W17" s="3"/>
      <c r="X17" s="3">
        <v>2</v>
      </c>
      <c r="Y17" s="3">
        <v>1260</v>
      </c>
      <c r="Z17" s="3"/>
      <c r="AA17" s="3"/>
      <c r="AB17" s="3"/>
      <c r="AC17" s="3"/>
      <c r="AD17" s="3"/>
      <c r="AE17" s="3"/>
      <c r="AF17" s="3"/>
      <c r="AG17" s="3">
        <v>7</v>
      </c>
      <c r="AH17" s="3">
        <v>8190</v>
      </c>
      <c r="AI17" s="3"/>
    </row>
    <row r="18" ht="14.25" spans="1:35">
      <c r="A18" s="3"/>
      <c r="B18" s="3" t="s">
        <v>32</v>
      </c>
      <c r="C18" s="3">
        <v>34</v>
      </c>
      <c r="D18" s="3">
        <v>41580</v>
      </c>
      <c r="E18" s="4">
        <v>30000</v>
      </c>
      <c r="F18" s="3">
        <v>10</v>
      </c>
      <c r="G18" s="3">
        <v>15120</v>
      </c>
      <c r="H18" s="3">
        <v>7</v>
      </c>
      <c r="I18" s="3">
        <v>10080</v>
      </c>
      <c r="J18" s="3"/>
      <c r="K18" s="3"/>
      <c r="L18" s="3"/>
      <c r="M18" s="3"/>
      <c r="N18" s="3"/>
      <c r="O18" s="3"/>
      <c r="P18" s="3"/>
      <c r="Q18" s="3"/>
      <c r="R18" s="3">
        <v>8</v>
      </c>
      <c r="S18" s="3">
        <v>8820</v>
      </c>
      <c r="T18" s="3"/>
      <c r="U18" s="3">
        <v>3</v>
      </c>
      <c r="V18" s="3">
        <v>3150</v>
      </c>
      <c r="W18" s="3"/>
      <c r="X18" s="3">
        <v>8</v>
      </c>
      <c r="Y18" s="3">
        <v>7560</v>
      </c>
      <c r="Z18" s="3"/>
      <c r="AA18" s="3"/>
      <c r="AB18" s="3"/>
      <c r="AC18" s="3"/>
      <c r="AD18" s="3"/>
      <c r="AE18" s="3"/>
      <c r="AF18" s="3"/>
      <c r="AG18" s="3">
        <v>1</v>
      </c>
      <c r="AH18" s="3">
        <v>3150</v>
      </c>
      <c r="AI18" s="3"/>
    </row>
    <row r="19" ht="14.25" spans="1:35">
      <c r="A19" s="3"/>
      <c r="B19" s="3" t="s">
        <v>33</v>
      </c>
      <c r="C19" s="3"/>
      <c r="D19" s="3"/>
      <c r="E19" s="4"/>
      <c r="F19" s="4">
        <v>43</v>
      </c>
      <c r="G19" s="3">
        <v>43470</v>
      </c>
      <c r="H19" s="4"/>
      <c r="I19" s="3"/>
      <c r="J19" s="3"/>
      <c r="K19" s="3"/>
      <c r="L19" s="4"/>
      <c r="M19" s="4"/>
      <c r="N19" s="3"/>
      <c r="O19" s="4"/>
      <c r="P19" s="4"/>
      <c r="Q19" s="3"/>
      <c r="R19" s="4"/>
      <c r="S19" s="4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ht="14.25" spans="1:35">
      <c r="A20" s="3"/>
      <c r="B20" s="3" t="s">
        <v>34</v>
      </c>
      <c r="C20" s="3"/>
      <c r="D20" s="3"/>
      <c r="E20" s="4">
        <v>30000</v>
      </c>
      <c r="F20" s="4">
        <v>71</v>
      </c>
      <c r="G20" s="3">
        <v>52790</v>
      </c>
      <c r="H20" s="4"/>
      <c r="I20" s="3"/>
      <c r="J20" s="3"/>
      <c r="K20" s="3"/>
      <c r="L20" s="4"/>
      <c r="M20" s="3"/>
      <c r="N20" s="3"/>
      <c r="O20" s="4"/>
      <c r="P20" s="3"/>
      <c r="Q20" s="3"/>
      <c r="R20" s="4"/>
      <c r="S20" s="3"/>
      <c r="T20" s="3"/>
      <c r="U20" s="3"/>
      <c r="V20" s="3"/>
      <c r="W20" s="3"/>
      <c r="X20" s="3">
        <v>12</v>
      </c>
      <c r="Y20" s="3">
        <v>13820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ht="14.25" spans="1:35">
      <c r="A21" s="3"/>
      <c r="B21" s="3" t="s">
        <v>35</v>
      </c>
      <c r="C21" s="3"/>
      <c r="D21" s="3"/>
      <c r="E21" s="4">
        <v>20000</v>
      </c>
      <c r="F21" s="8">
        <v>9</v>
      </c>
      <c r="G21" s="3">
        <v>6300</v>
      </c>
      <c r="H21" s="8"/>
      <c r="I21" s="3"/>
      <c r="J21" s="3">
        <v>6</v>
      </c>
      <c r="K21" s="3">
        <v>4410</v>
      </c>
      <c r="L21" s="8"/>
      <c r="M21" s="4"/>
      <c r="N21" s="3"/>
      <c r="O21" s="8"/>
      <c r="P21" s="4"/>
      <c r="Q21" s="3"/>
      <c r="R21" s="8">
        <v>3</v>
      </c>
      <c r="S21" s="4">
        <v>2520</v>
      </c>
      <c r="T21" s="3"/>
      <c r="U21" s="3"/>
      <c r="V21" s="3"/>
      <c r="W21" s="3"/>
      <c r="X21" s="3">
        <v>4</v>
      </c>
      <c r="Y21" s="3">
        <v>945</v>
      </c>
      <c r="Z21" s="3"/>
      <c r="AA21" s="3">
        <v>5</v>
      </c>
      <c r="AB21" s="3">
        <v>5040</v>
      </c>
      <c r="AC21" s="3"/>
      <c r="AD21" s="3"/>
      <c r="AE21" s="3"/>
      <c r="AF21" s="3"/>
      <c r="AG21" s="3">
        <v>4</v>
      </c>
      <c r="AH21" s="3">
        <v>4410</v>
      </c>
      <c r="AI21" s="3"/>
    </row>
    <row r="22" ht="14.25" spans="1:35">
      <c r="A22" s="3"/>
      <c r="B22" s="3" t="s">
        <v>36</v>
      </c>
      <c r="C22" s="3">
        <v>30</v>
      </c>
      <c r="D22" s="3">
        <v>26050</v>
      </c>
      <c r="E22" s="4">
        <v>20000</v>
      </c>
      <c r="F22" s="4"/>
      <c r="G22" s="3"/>
      <c r="H22" s="4">
        <v>22</v>
      </c>
      <c r="I22" s="3">
        <v>18090</v>
      </c>
      <c r="J22" s="3">
        <v>3</v>
      </c>
      <c r="K22" s="3">
        <v>2230</v>
      </c>
      <c r="L22" s="4"/>
      <c r="M22" s="4"/>
      <c r="N22" s="3"/>
      <c r="O22" s="4"/>
      <c r="P22" s="4"/>
      <c r="Q22" s="3"/>
      <c r="R22" s="4"/>
      <c r="S22" s="4"/>
      <c r="T22" s="3"/>
      <c r="U22" s="3">
        <v>3</v>
      </c>
      <c r="V22" s="3">
        <v>2000</v>
      </c>
      <c r="W22" s="3"/>
      <c r="X22" s="3"/>
      <c r="Y22" s="3"/>
      <c r="Z22" s="3"/>
      <c r="AA22" s="3">
        <v>23</v>
      </c>
      <c r="AB22" s="3">
        <v>15890</v>
      </c>
      <c r="AC22" s="3"/>
      <c r="AD22" s="3"/>
      <c r="AE22" s="3"/>
      <c r="AF22" s="3"/>
      <c r="AG22" s="3">
        <v>5</v>
      </c>
      <c r="AH22" s="3">
        <v>4110</v>
      </c>
      <c r="AI22" s="3"/>
    </row>
    <row r="23" ht="14.25" spans="1:35">
      <c r="A23" s="9"/>
      <c r="B23" s="3" t="s">
        <v>37</v>
      </c>
      <c r="C23" s="9">
        <v>10</v>
      </c>
      <c r="D23" s="9">
        <v>4260</v>
      </c>
      <c r="E23" s="4">
        <v>20000</v>
      </c>
      <c r="F23" s="9">
        <v>11</v>
      </c>
      <c r="G23" s="9">
        <v>2500</v>
      </c>
      <c r="H23" s="9"/>
      <c r="I23" s="9"/>
      <c r="J23" s="3">
        <v>6</v>
      </c>
      <c r="K23" s="9">
        <v>2100</v>
      </c>
      <c r="L23" s="9"/>
      <c r="M23" s="9"/>
      <c r="N23" s="9"/>
      <c r="O23" s="9"/>
      <c r="P23" s="9"/>
      <c r="Q23" s="9"/>
      <c r="R23" s="9">
        <v>2</v>
      </c>
      <c r="S23" s="9">
        <v>1500</v>
      </c>
      <c r="T23" s="9"/>
      <c r="U23" s="3">
        <v>1</v>
      </c>
      <c r="V23" s="3">
        <v>500</v>
      </c>
      <c r="W23" s="3"/>
      <c r="X23" s="3">
        <v>1</v>
      </c>
      <c r="Y23" s="3">
        <v>500</v>
      </c>
      <c r="Z23" s="3"/>
      <c r="AA23" s="3"/>
      <c r="AB23" s="3"/>
      <c r="AC23" s="3"/>
      <c r="AD23" s="3">
        <v>1</v>
      </c>
      <c r="AE23" s="3">
        <v>500</v>
      </c>
      <c r="AF23" s="3"/>
      <c r="AG23" s="3"/>
      <c r="AH23" s="3"/>
      <c r="AI23" s="3"/>
    </row>
    <row r="24" ht="14.25" spans="1:35">
      <c r="A24" s="9" t="s">
        <v>38</v>
      </c>
      <c r="B24" s="9"/>
      <c r="C24" s="9">
        <f t="shared" ref="C24:AC24" si="0">SUM(C5:C23)</f>
        <v>154</v>
      </c>
      <c r="D24" s="9">
        <f t="shared" si="0"/>
        <v>164500</v>
      </c>
      <c r="E24" s="9">
        <f t="shared" si="0"/>
        <v>195000</v>
      </c>
      <c r="F24" s="9">
        <f t="shared" si="0"/>
        <v>367</v>
      </c>
      <c r="G24" s="9">
        <f t="shared" si="0"/>
        <v>221450</v>
      </c>
      <c r="H24" s="9">
        <f t="shared" si="0"/>
        <v>59</v>
      </c>
      <c r="I24" s="9">
        <f t="shared" si="0"/>
        <v>65670</v>
      </c>
      <c r="J24" s="9">
        <f t="shared" si="0"/>
        <v>30</v>
      </c>
      <c r="K24" s="9">
        <f t="shared" si="0"/>
        <v>30790</v>
      </c>
      <c r="L24" s="9">
        <f t="shared" si="0"/>
        <v>3</v>
      </c>
      <c r="M24" s="9">
        <f t="shared" si="0"/>
        <v>5670</v>
      </c>
      <c r="N24" s="9">
        <f t="shared" si="0"/>
        <v>0</v>
      </c>
      <c r="O24" s="9">
        <f t="shared" si="0"/>
        <v>4</v>
      </c>
      <c r="P24" s="9">
        <f t="shared" si="0"/>
        <v>3780</v>
      </c>
      <c r="Q24" s="9">
        <f t="shared" si="0"/>
        <v>0</v>
      </c>
      <c r="R24" s="9">
        <f t="shared" si="0"/>
        <v>27</v>
      </c>
      <c r="S24" s="9">
        <f t="shared" si="0"/>
        <v>33000</v>
      </c>
      <c r="T24" s="9">
        <f t="shared" si="0"/>
        <v>0</v>
      </c>
      <c r="U24" s="9">
        <f t="shared" si="0"/>
        <v>12</v>
      </c>
      <c r="V24" s="9">
        <f t="shared" si="0"/>
        <v>14470</v>
      </c>
      <c r="W24" s="9">
        <f t="shared" si="0"/>
        <v>0</v>
      </c>
      <c r="X24" s="9">
        <f t="shared" si="0"/>
        <v>49</v>
      </c>
      <c r="Y24" s="9">
        <f t="shared" si="0"/>
        <v>44215</v>
      </c>
      <c r="Z24" s="9">
        <f t="shared" si="0"/>
        <v>0</v>
      </c>
      <c r="AA24" s="9">
        <v>28</v>
      </c>
      <c r="AB24" s="9">
        <f t="shared" ref="AB24:AF24" si="1">SUM(AB5:AB23)</f>
        <v>20930</v>
      </c>
      <c r="AC24" s="9">
        <f t="shared" si="1"/>
        <v>0</v>
      </c>
      <c r="AD24" s="9">
        <v>3</v>
      </c>
      <c r="AE24" s="9">
        <f t="shared" ref="AE24:AI24" si="2">SUM(AE5:AE23)</f>
        <v>4280</v>
      </c>
      <c r="AF24" s="9">
        <f t="shared" si="2"/>
        <v>0</v>
      </c>
      <c r="AG24" s="9">
        <v>33</v>
      </c>
      <c r="AH24" s="9">
        <f t="shared" si="2"/>
        <v>48840</v>
      </c>
      <c r="AI24" s="9">
        <f t="shared" si="2"/>
        <v>0</v>
      </c>
    </row>
    <row r="25" spans="1:32">
      <c r="A25" s="10" t="s">
        <v>39</v>
      </c>
      <c r="B25" s="10"/>
      <c r="C25" s="10">
        <f>C24+F24+H24+J24+L24+O24+R24+U24+X24+AA24+AD24+AG24</f>
        <v>769</v>
      </c>
      <c r="D25" s="10"/>
      <c r="E25" s="10" t="s">
        <v>40</v>
      </c>
      <c r="F25" s="10"/>
      <c r="G25" s="10">
        <f>D24+G24+I24+K24+M24+P24+S24+V24+Y24+AB24+AE24+AH24</f>
        <v>657595</v>
      </c>
      <c r="H25" s="10" t="s">
        <v>41</v>
      </c>
      <c r="I25" s="10"/>
      <c r="J25" s="10">
        <f>E24</f>
        <v>195000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5:8">
      <c r="E26" s="10" t="s">
        <v>42</v>
      </c>
      <c r="F26" s="10"/>
      <c r="G26" s="10">
        <f>G25+J25</f>
        <v>852595</v>
      </c>
      <c r="H26" s="10"/>
    </row>
  </sheetData>
  <mergeCells count="34">
    <mergeCell ref="A1:Q1"/>
    <mergeCell ref="C2:E2"/>
    <mergeCell ref="F2:G2"/>
    <mergeCell ref="H2:I2"/>
    <mergeCell ref="J2:K2"/>
    <mergeCell ref="L2:N2"/>
    <mergeCell ref="O2:Q2"/>
    <mergeCell ref="R2:T2"/>
    <mergeCell ref="U2:W2"/>
    <mergeCell ref="X2:Z2"/>
    <mergeCell ref="AA2:AC2"/>
    <mergeCell ref="AD2:AF2"/>
    <mergeCell ref="AG2:AI2"/>
    <mergeCell ref="C3:D3"/>
    <mergeCell ref="F3:G3"/>
    <mergeCell ref="H3:I3"/>
    <mergeCell ref="J3:K3"/>
    <mergeCell ref="L3:M3"/>
    <mergeCell ref="O3:P3"/>
    <mergeCell ref="R3:S3"/>
    <mergeCell ref="U3:V3"/>
    <mergeCell ref="X3:Y3"/>
    <mergeCell ref="AA3:AB3"/>
    <mergeCell ref="AD3:AE3"/>
    <mergeCell ref="AG3:AH3"/>
    <mergeCell ref="A24:B24"/>
    <mergeCell ref="A25:B25"/>
    <mergeCell ref="C25:D25"/>
    <mergeCell ref="E25:F25"/>
    <mergeCell ref="H25:I25"/>
    <mergeCell ref="E26:F26"/>
    <mergeCell ref="G26:H26"/>
    <mergeCell ref="A2:A4"/>
    <mergeCell ref="B2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2025-01-09T04:03:44Z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126C99F82AE04A8F938C4E1B66B14EF8_12</vt:lpwstr>
  </property>
</Properties>
</file>