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15"/>
  </bookViews>
  <sheets>
    <sheet name="Sheet1" sheetId="1" r:id="rId1"/>
  </sheets>
  <externalReferences>
    <externalReference r:id="rId2"/>
  </externalReferences>
  <definedNames>
    <definedName name="_xlnm._FilterDatabase" localSheetId="0" hidden="1">Sheet1!$A$3:$XFC$168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<sst xmlns="http://schemas.openxmlformats.org/spreadsheetml/2006/main" count="2002" uniqueCount="710">
  <si>
    <t>洛宁县2024年度巩固拓展脱贫攻坚成果和乡村振兴项目库统计表</t>
  </si>
  <si>
    <t>金额：万元</t>
  </si>
  <si>
    <t>序号</t>
  </si>
  <si>
    <t>项目名称</t>
  </si>
  <si>
    <t>项目类型</t>
  </si>
  <si>
    <t>建设性质</t>
  </si>
  <si>
    <t>实施地点(乡)</t>
  </si>
  <si>
    <t>实施地点(村)</t>
  </si>
  <si>
    <t>时间进度</t>
  </si>
  <si>
    <t>责任单位</t>
  </si>
  <si>
    <t>建设任务</t>
  </si>
  <si>
    <t>资金规模</t>
  </si>
  <si>
    <t>是否纳入年度计划</t>
  </si>
  <si>
    <t>资金筹措方式</t>
  </si>
  <si>
    <t>受益人口</t>
  </si>
  <si>
    <t>绩效目标</t>
  </si>
  <si>
    <t>群众参与</t>
  </si>
  <si>
    <t>帮扶机制</t>
  </si>
  <si>
    <t>备注</t>
  </si>
  <si>
    <t>2024年洛宁县易地扶贫搬迁融资资金县级利息项目</t>
  </si>
  <si>
    <t>项目管理费</t>
  </si>
  <si>
    <t>新建</t>
  </si>
  <si>
    <t>洛宁县</t>
  </si>
  <si>
    <t>-</t>
  </si>
  <si>
    <t>2024年1月-2024年12月</t>
  </si>
  <si>
    <t>财政局</t>
  </si>
  <si>
    <t>2024年易地扶贫搬迁融资资金县级利息</t>
  </si>
  <si>
    <t>是</t>
  </si>
  <si>
    <t>乡村振兴衔接资金</t>
  </si>
  <si>
    <t>3066人</t>
  </si>
  <si>
    <t>1.产出指标：数量指标-建设安置房面积≥69400平方米，建设安置区道路长度≥1公里，建设饮水管网长度≥3公里，建设供配电网长度≥5公里，建设卫生室面积≥500平方米，建设其他村级服务设施面积≥1500平方米；质量指标-工程验收合格率100%，；
时效指标-工程完成及时率100%；
2.效益指标：社会效益指标-建档立卡贫困人口搬迁数≥3066人，搬迁安置户脱贫数量≥2873人738户，可持续影响指标-安置房使用年限≥70年，学校、幼儿园、卫生室等基本公共服务设施使用年限≥70年；
3.满意度指标：服务对象满意度指标-搬迁安置对象满意度100%。</t>
  </si>
  <si>
    <t>易地扶贫搬迁项目共安置11个乡镇800户3066人建档立卡贫困人口</t>
  </si>
  <si>
    <t>2024年洛宁县牛羊产业风险防控资金池项目</t>
  </si>
  <si>
    <t>产业发展</t>
  </si>
  <si>
    <t>2024.01-2024.11</t>
  </si>
  <si>
    <t>农业农村局</t>
  </si>
  <si>
    <t>拟使用2024年度衔接资金3000万元用于实施牛羊产业风险防控资金池项目，助推牛羊产业发展。采用“政府+担保机构+银行”三方合作模式，由财政出资设立风险防控资金池，通过合作银行为农户、企业、合作社提供贷款提供贷款；单个企业贷款额度原则上不超过500万元，特别优秀的项目“一事一议”，最高不超过1000万元；贷款利率按照同期LPR利率，贷款期限原则上不超过3年；采用无还本续贷、展期等方式对农户、企业、合作社实施融资支持，政府不承担除存入风险池内资金以外的担保责任。</t>
  </si>
  <si>
    <t>330人</t>
  </si>
  <si>
    <t>1.产出指标：数量指标-预计改善三阳贷款风险农户≥95%；质量指标-审计、督查、巡视等指出问题：无，验收合格率100%；时效指标-资金及时发放率100%
2.效益指标：社会效益指标-带动受益户数330人
3.满意度指标：服务对象满意度指标-受益户满意度≥98%</t>
  </si>
  <si>
    <t>帮助养殖企业有效抵御市场风险、渡过难关，切实解决因企业债务问题导致我县牛羊产业面临的系统性风险</t>
  </si>
  <si>
    <t>2024年洛宁县小额信贷贴息项目</t>
  </si>
  <si>
    <t>乡村振兴局</t>
  </si>
  <si>
    <t>按照金融系统统计户贷13990万元，给予脱贫户最高5万元不高于同期基准利率贴息。</t>
  </si>
  <si>
    <t>9142人</t>
  </si>
  <si>
    <t>1.产出指标：数量指标-预计贴息完成率100%；质量指标-审计、督查、巡视等指出问题：无，验收合格率100%；时效指标-资金及时发放率100%
2.效益指标：社会效益指标-带动受益户数9142人
3.满意度指标：服务对象满意度指标-受益户满意度≥98%</t>
  </si>
  <si>
    <t>给予脱贫户同期基准利率贴息，鼓励群众进行小额贷信贷发展产业，帮助生产增加收入</t>
  </si>
  <si>
    <t>2024年洛宁县上半年雨露计划短期技能培训项目</t>
  </si>
  <si>
    <t>巩固三保障成果</t>
  </si>
  <si>
    <t>2024.1.30-2024.6.30</t>
  </si>
  <si>
    <t>对342名接受短期技能培训并获得技能证书的脱贫户家庭人口进行补贴，补贴标准为2000元/人。</t>
  </si>
  <si>
    <t>342人</t>
  </si>
  <si>
    <t>1.产出指标：数量指标-补贴短期技能培训并获得技能证书的脱贫户家庭人口2000元/人；质量指标-审计、督查、巡视等指出问题无
2.效益指标：社会效益指标-全部受益人口500；
3.满意度指标：服务对象满意度指标-全部受益人口满意度100%。</t>
  </si>
  <si>
    <t>通过短期技能培训，提高342名获得技能证书的脱贫户劳动力的就业竞争力，拓宽就业渠道，增加经济收入。</t>
  </si>
  <si>
    <t>2024年洛宁县2023年秋季雨露计划职业教育补贴项目</t>
  </si>
  <si>
    <t>2024.1.30-2024.5.30</t>
  </si>
  <si>
    <t>对1794名脱贫家庭的在校大、中专学生进行补贴，补贴标准为1500元/人/学期。</t>
  </si>
  <si>
    <t>1794人</t>
  </si>
  <si>
    <t>1.产出指标：数量指标-补贴贫家庭的在校大、中专学生每人每学期1500元；质量指标-审计、督查、巡视等指出问题无
2.效益指标：经济效益指标-社会效益指标-全部受益人口1835；
3.满意度指标：服务对象满意度指标-全部受益人口满意度100%。</t>
  </si>
  <si>
    <t>通过对脱贫户中的在校大中专学生补贴，提高他们的受教育程度，增加就业机会减轻1794个脱贫户家庭的经济负担。</t>
  </si>
  <si>
    <t>2024年洛宁县低收入群体非全日制公益性岗位（专项岗位）工资补贴项目</t>
  </si>
  <si>
    <t>就业项目</t>
  </si>
  <si>
    <t>2024.01-2024.12</t>
  </si>
  <si>
    <t>人社局、农村公路所、公路局</t>
  </si>
  <si>
    <t>招聘3118名脱贫户和标注监测户中“无法离乡、无业可扶、有返贫风险”的就业困难劳动力专职负责本村转移就业信息采集、村庄保洁、生态护林、水利工程管护（河道巡河）、文化管理、公益性资产管理管护等工作，并适当给予工资补贴。其中陈吴乡268人40.2万元、城郊乡235人35.25万元、底张乡186人27.9万元、东宋镇301人45.15万元、故县镇84人12.6万元、河底镇305人45.75万元、涧口乡191人28.65万元、景阳镇167人25.05万元、罗岭乡92人13.8万元、马店镇197人29.55万元、上戈镇142人21.3万元、下峪镇127人19.05万元、小界乡235人35.25万元、兴华镇166人24.9万元、长水镇116人17.4万元、赵村镇306人45.9万元。每人每月500元。第一季度资金467.7万元</t>
  </si>
  <si>
    <t>3118人</t>
  </si>
  <si>
    <t>1.产出指标：数量指标-对公益岗位人员进行补贴≥3118人；质量指标-审计、督查、巡视等指出问题：无，验收合格率100%；时效指标-资金及时发放率100%
2.效益指标：社会效益指标-带动受益户数6000人
3.满意度指标：服务对象满意度指标-受益户满意度≥98%</t>
  </si>
  <si>
    <t>通过购买非全日制公益性岗位安置脱贫户和标注监测户就业，提高脱贫户和标注监测户每月收入，增加劳动积极性，达到脱贫后基础建设持续完善，收入稳定提升的目的。</t>
  </si>
  <si>
    <t>2024年洛宁县农村公路养护员工资补贴项目</t>
  </si>
  <si>
    <t>2024.1.30-2024.12.20</t>
  </si>
  <si>
    <t>农村公路所</t>
  </si>
  <si>
    <t>聘请农村公路养护员2189人，每公里每月每人补贴500元。其中回族镇9人、永宁街道4人、上戈镇194人、下峪镇116人、长水镇93人、城郊乡82人、河底镇228人、东宋镇188人、小界乡207人、罗岭乡138人、故县镇102人、景阳镇90人、底张乡109人、兴华镇144人、赵村镇124人、涧口乡87人、陈吴乡116人、马店镇158人。全年共需资金1313.2332万元，本次批复第1-2季度工资656.62万元。</t>
  </si>
  <si>
    <t>2189人</t>
  </si>
  <si>
    <t>1.产出指标：数量指标-聘请农村公路养护员2189人，每公里每月每人补贴500元；质量指标-审计、督查、巡视等指出问题无
2.效益指标：社会效益指标-全部受益人口2189；
3.满意度指标：服务对象满意度指标-全部受益人口满意度100%。</t>
  </si>
  <si>
    <t>受益群众每月每公里500元，提高收入，增加受益人员积极性，达到受益乡村基础设施持续完善，增收稳定提升。</t>
  </si>
  <si>
    <t>2024年洛宁县干线公路养护员工资补贴项目</t>
  </si>
  <si>
    <t>公路局</t>
  </si>
  <si>
    <t>结合现有道班养护人员情况，聘请公益岗位干线公路养护员总计193人，标准为500元/月/人。小界乡1人，东宋镇7人，马店镇18人，长水镇13人，罗岭乡25人，上戈镇39人，故县镇23人，下峪镇4人，兴华镇17人，底张乡8人，景阳镇20人，赵村镇18人。全年共需资金115.8万元，本次批复第1-2季度资金57.90万元。</t>
  </si>
  <si>
    <t>193人</t>
  </si>
  <si>
    <t>1.产出指标：数量指标-聘请干线公路养护员总计193名，每月每人补贴500元；质量指标-审计、督查、巡视等指出问题无
2.效益指标：社会效益指标-全部受益人口193；
3.满意度指标：服务对象满意度指标-全部受益人口满意度100%。</t>
  </si>
  <si>
    <t>受益户月均增收500元，提高收入，增加劳动积极性，达到受益乡村基础设施持续完善，增收稳定提升。</t>
  </si>
  <si>
    <t>2024年洛宁县洛南灌区续建配套与节水改造项目</t>
  </si>
  <si>
    <t>乡村建设行动</t>
  </si>
  <si>
    <t>2024年1-12月</t>
  </si>
  <si>
    <t xml:space="preserve">水利局
</t>
  </si>
  <si>
    <t>项目总投资3048.57万元，其中财政投资438.74万元。财政衔接资金主要用于建设整治洛南灌区主干渠（桩号27+774.00-29+463.70）1.69km，东陶峪村两个隧洞衬砌加固，西陶峪村两个隧洞衬砌加固。项目建设形成的资产归水利局所有。</t>
  </si>
  <si>
    <t>947户3587人</t>
  </si>
  <si>
    <r>
      <rPr>
        <sz val="11"/>
        <rFont val="仿宋_GB2312"/>
        <charset val="134"/>
      </rPr>
      <t xml:space="preserve"> 1.产出指标-数量指标：</t>
    </r>
    <r>
      <rPr>
        <sz val="11"/>
        <rFont val="Arial"/>
        <charset val="134"/>
      </rPr>
      <t xml:space="preserve">	</t>
    </r>
    <r>
      <rPr>
        <sz val="11"/>
        <rFont val="仿宋_GB2312"/>
        <charset val="134"/>
      </rPr>
      <t>修复渡槽（千米）</t>
    </r>
    <r>
      <rPr>
        <sz val="11"/>
        <rFont val="Arial"/>
        <charset val="134"/>
      </rPr>
      <t xml:space="preserve">	</t>
    </r>
    <r>
      <rPr>
        <sz val="11"/>
        <rFont val="仿宋_GB2312"/>
        <charset val="134"/>
      </rPr>
      <t>1.69；质量指标-完工项目验收率（%）100%，审计、督查、巡视等指出问题无，时效指标-项目竣工时间2024年11月
2. 成本指标-经济成本指标 ：总投资（万元）3048.57，社会成本指标-劳动力耗费量（人）60，生态环境成本指标-符合污染分类防控级别管控标准100%
3.效益指标-经济效益指标-保证沿渠群众灌溉≥99.9%，社会效益指标-受益农户947户3587人，生态效益指标-改善生态环境100%
4.满意度指标-服务对象满意度指标-受益群众满意≥99%</t>
    </r>
    <r>
      <rPr>
        <sz val="11"/>
        <rFont val="Arial"/>
        <charset val="134"/>
      </rPr>
      <t xml:space="preserve">	</t>
    </r>
  </si>
  <si>
    <t>项目实施后，帮助两岸群众在灌溉方面提供有力保证。</t>
  </si>
  <si>
    <t>2024年洛宁县河底镇上营村烟叶烘烤设备采购项目</t>
  </si>
  <si>
    <t>河底镇</t>
  </si>
  <si>
    <t>采购烟叶烘烤夹子82套24600个、型号132cm*19.5cm等。项目建设形成的资产归河底镇上营村村集体所有。</t>
  </si>
  <si>
    <t>45户135人</t>
  </si>
  <si>
    <t>1. 成本指标--经济成本指标 -设备成本48.76万元，社会成本指标-劳动力耗费量（人）0 
，生态环境成本指标 符合污染分类防控级别管控标准 100% 
2. 产出指标   数量指标 采购农业机械设备数量 82套 ，质量指标 项目验收合格率 100% ， 审计、督查、巡视等指出问题 无 ，时效指标 建设工期 2024年5月-2024年6月 
3.效益指标   经济效益指标 增加村集体经济年收益金额 2.5万元 ，社会效益指标 产业化项目促进新增脱贫人口就业人数 45人 ，生态效益指标 污染生态环境 0 
6.满意度指标 服务对象满意度指标 受益群众满意度 100%</t>
  </si>
  <si>
    <t>该项目能够为增加村集体经济收入2.5万元，受益群众45户135人，带动解决群众就业45户45人，人均务工工资不低于0.5万元。</t>
  </si>
  <si>
    <t>2024年洛宁县小界乡苇山村道路提升项目</t>
  </si>
  <si>
    <t>改建</t>
  </si>
  <si>
    <t>小界乡</t>
  </si>
  <si>
    <t>2024年4月25日-2024年6月25日</t>
  </si>
  <si>
    <t xml:space="preserve">交通局
</t>
  </si>
  <si>
    <t>修建5厘米厚细粒式沥青混凝土道路3617平方米。项目建设形成的资产归小界乡苇山村村集体所有。</t>
  </si>
  <si>
    <t>158户586人</t>
  </si>
  <si>
    <t>1. 成本指标   经济成本指标 总造价 41.31万元 
 生态环境成本指标 符合污染分类防控级别管控标准 100% 
2. 产出指标   数量指标 行政通村道路硬化里程 ≥0.649公里 
 质量指标 项目（工程）验收合格率 100% 
  审计、督查、巡视等指出问题 无 
 时效指标 项目竣工时间 2024年6月 
3.效益指标   经济效益指标 道路项目实施可进一步改善群众出行条件，提高出行效率，方便群众生活，为群众增收致富创造有利条件 高于上半年 
 社会效益指标 行政村通客车率 100% 
  具备条件的行政村通硬化路率 100% 
  受益村居民出行平均缩短时间 ≥0.1小时 
 生态效益指标 是否进行环境建设项目登记表 是 
4.满意度指标 服务对象满意度指标 全部受益人口满意度 100%</t>
  </si>
  <si>
    <t>可进一步改善农村基础设施，方便群众生产生活，促进群众增收致富。</t>
  </si>
  <si>
    <t>2024年洛宁县东宋镇官西村湖羊养殖基地产业配套项目</t>
  </si>
  <si>
    <t>东宋镇</t>
  </si>
  <si>
    <t>修建5厘米厚细粒式沥青混凝土道路5893平方米。项目建设形成的资产归东宋镇官西村村集体所有。</t>
  </si>
  <si>
    <t>451户1820人</t>
  </si>
  <si>
    <t xml:space="preserve"> 1.成本指标   经济成本指标 总造价 58.63万元
 生态环境成本指标 符合污染分类防控级别管控标准 100%
 2.产出指标   数量指标 产业道路硬化里程 ≥0.494公里
 质量指标 项目（工程）验收合格率 100%
  审计、督查、巡视等指出问题 无
 时效指标 项目竣工时间 2024年6月
3.效益指标   经济效益指标 道路项目实施可进一步改善群众出行条件，提高出行效率，方便群众生活，为群众增收致富创造有利条件 高于上半年
 社会效益指标 行政村通客车率 100%
  具备条件的行政村通硬化路率 100%
  受益村居民出行平均缩短时间 ≥0.1小时
 生态效益指标 是否进行环境建设项目登记表 是
4.满意度指标 服务对象满意度指标 全部受益人口满意度 100%</t>
  </si>
  <si>
    <t>2024年洛宁县东宋镇大宋村木美土里苹果产业园配套项目</t>
  </si>
  <si>
    <t>2024年5月13日-2024年6月13日</t>
  </si>
  <si>
    <t>修建5厘米厚细粒式沥青混凝土道路9655平方米。项目建设形成的资产归东宋镇大宋村村集体所有。</t>
  </si>
  <si>
    <t>535户2259人</t>
  </si>
  <si>
    <t>1、 成本指标   经济成本指标 总造价 182.56万元
 生态环境成本指标 符合污染分类防控级别管控标准 100%
2. 产出指标   数量指标 产业道路硬化里程 ≥9655平方米
 质量指标 项目（工程）验收合格率 100%
  审计、督查、巡视等指出问题 无
 时效指标 项目竣工时间 2024年6月
3.效益指标   经济效益指标 道路项目实施可进一步改善群众出行条件，提高出行效率，方便群众生活，为群众增收致富创造有利条件 高于上半年
 社会效益指标 行政村通客车率 100%
  具备条件的行政村通硬化路率 100%
  受益村居民出行平均缩短时间 ≥0.1小时
 生态效益指标 是否进行环境建设项目登记表 是
4.满意度指标 服务对象满意度指标 全部受益人口满意度 100%</t>
  </si>
  <si>
    <t>2024年洛宁县脱贫户和三类监测户及帮扶企业新购牛、羊补贴项目</t>
  </si>
  <si>
    <t>①在全县范围内，对脱贫户和三类监测户购买18个月以上（品种是西门塔尔、夏洛莱）基础母牛，每头补贴5000元，每户最多补助2头；对购买5个月以上母羊的，每只补贴500元，最多补贴20只，2022年、2023年已享受新购牛羊补贴项目的，本年度不再扶持，批复奖补资金100万元。②对已建立联农带农机制，且带动脱贫户超过500户以上的规模养殖场，对场内现存栏羊每只给予500元补贴，批复奖补资金500万元。</t>
  </si>
  <si>
    <t>500户</t>
  </si>
  <si>
    <t xml:space="preserve">1. 成本指标   经济成本指标 补贴资金 600万 
2. 产出指标   数量指标 特色养殖业规模 ≥1万头（只） 
 质量指标 养殖动物成活率 ≥90% 
  审计、督查、巡视等指出问题 无 
 时效指标 建设工期 2024年4月-2024年11月 
3.效益指标   经济效益指标 特色产业产值 ≥40万元 
 社会效益指标 规模养殖场带动脱贫户 ≥500户 
4.满意度指标 服务对象满意度指标 受益人口满意度 ≥98% </t>
  </si>
  <si>
    <t>对户补贴项目，可带动全县100户脱贫户和三类监测户发展肉牛、肉羊养殖产业，户均增收2000余元；对企业补贴项目，带动全县500户脱贫户发展肉羊产业，户均增收500元</t>
  </si>
  <si>
    <t>2024年洛宁县王范回族镇龙凤村农机采购项目</t>
  </si>
  <si>
    <t>王范回族镇</t>
  </si>
  <si>
    <t>购买新款久保田L履带式收割机一台、旋耕机一套、拖拉机一辆、翻转犁一套，4.2米轻型卡车一辆（卡车装载履带式收割机）。项目建设形成的资产归王范回族镇龙凤村村集体所有。</t>
  </si>
  <si>
    <t>114户408人</t>
  </si>
  <si>
    <t xml:space="preserve">1.成本指标   经济成本指标 设备成本 ≤49.92万元 
 社会成本指标 劳动力耗费量（人） 5 
 生态环境成本指标 符合污染分类防控级别管控标准 100% 
 2.产出指标   数量指标 采购农业机械设备数量 4套 
 质量指标 项目验收合格率 100% 
  审计、督查、巡视等指出问题 无 
 时效指标 建设工期 2024年5月-2024年7月 
3.效益指标   经济效益指标 增加村集体经济年收益金额 4万元 
 社会效益指标 项目受益人口数 114户408人 
 生态效益指标 污染生态环境 0 
4.满意度指标 服务对象满意度指标 受益群众满意度 ≥98% </t>
  </si>
  <si>
    <t>通过项目的实施，带动村集体经济年增收4万元，降低本村群众生产成本，增加村集体经济收入。受益群众114户408人。项目实施后，通过引入新的设备，能够提高产量和质量，实现了农业增产增效。农田得到有效开发，耕地利用率明显提高，农作物种植更加科学化、规模化，为村民提供了更丰富的农产品。</t>
  </si>
  <si>
    <t>2024年洛宁县罗岭乡核桃沟村农机采购项目</t>
  </si>
  <si>
    <t>罗岭乡</t>
  </si>
  <si>
    <t>购置三一重工SY70C型号挖机一台，三一重工SY75C型号挖机一台。项目建设形成的资产归罗岭乡核桃沟村村集体所有。</t>
  </si>
  <si>
    <t>127户498人</t>
  </si>
  <si>
    <t xml:space="preserve"> 1. 成本指标   经济成本指标 设备成本 ≤49.80万元 
 生态环境成本指标 符合污染分类防控级别管控标准 100% 
 2.产出指标   数量指标 采购农业机械设备数量 2台 
 质量指标 项目验收合格率 100% 
  审计、督查、巡视等指出问题 无 
 时效指标 建设工期 2024年5月-2024年7月 
3.效益指标   经济效益指标 增加村集体经济年收益金额 6.5万元 
 社会效益指标 项目受益人口数 127户498人 
 生态效益指标 污染生态环境 0 
4.满意度指标 服务对象满意度指标 受益群众满意度 ≥98% </t>
  </si>
  <si>
    <t>每年带动村集体经济租金收入6.5万元</t>
  </si>
  <si>
    <t>2024年洛宁县东宋镇贾窑村农机采购项目</t>
  </si>
  <si>
    <t>购买904拖拉机4台，配套打药机3台。项目建设形成的资产归东宋镇贾窑村村集体所有。</t>
  </si>
  <si>
    <t>174户756人</t>
  </si>
  <si>
    <t xml:space="preserve"> 1.成本指标   经济成本指标 设备成本 ≤50万元 
 社会成本指标 劳动力耗费量（人） 2 
 生态环境成本指标 符合污染分类防控级别管控标准 100% 
 2.产出指标   数量指标 采购农业机械设备数量 7台 
 质量指标 项目验收合格率 100% 
  审计、督查、巡视等指出问题 无 
 时效指标 建设工期 2024年5月-2024年9月 
3.效益指标   经济效益指标 增加村集体经济年收益金额 2.5万元 
 社会效益指标 产业化项目促进新增脱贫人口就业人数 3 
 生态效益指标 污染生态环境 0 
4.满意度指标 服务对象满意度指标 受益群众满意度 ≥98% </t>
  </si>
  <si>
    <t>该项目能够为增加村集体经济收入2.5万元，带动解决群众就业3人，人均务工工资不低于1万元。</t>
  </si>
  <si>
    <t>2024年洛宁县底张乡同田沟村柿子深加工项目</t>
  </si>
  <si>
    <t>底张乡</t>
  </si>
  <si>
    <t xml:space="preserve">改建发酵池车间200平方米，设备1套及相应的配套设施。项目形成的资产归底张乡同田沟村村集体所有。    </t>
  </si>
  <si>
    <t>105户425人</t>
  </si>
  <si>
    <t xml:space="preserve">1. 产出指标   数量指标 发酵池车间 ≥200平方米 
  设备 ≥1套 
 质量指标 项目（工程）验收合格率 100% 
  审计、督查、巡视等指出问题 无 
 时效指标 项目建设进度是否按时 是 
  收益是否按时分配 是 
2.效益指标   经济效益指标 增加村集体经济年收益金额 2.5万元 
 社会效益指标 产业化项目促进新增脱贫人口就业人数 5人 
 可持续影响指标 是否进行环境建设项目登记 是 
3.满意度指标 服务对象满意度指标 全部受益群众满意度 ≥98% </t>
  </si>
  <si>
    <t>该项目能够为增加村集体经济收入2.5万元，吸纳务工5人，月工资0.3万元。</t>
  </si>
  <si>
    <t>2024年洛宁县景阳镇郭庄村伞业加工设备采购项目</t>
  </si>
  <si>
    <t>景阳镇</t>
  </si>
  <si>
    <t xml:space="preserve">用于采购设备，大裁机1台，拉边机4台，合片机20台，伞珠机10台，布套机4台，打头打带1套。项目建设形成的资产归景阳镇郭庄村村集体所有。 </t>
  </si>
  <si>
    <t>330户1348人</t>
  </si>
  <si>
    <t xml:space="preserve"> 1.成本指标   经济成本指标 设备成本 ≤49.82万元 
 生态环境成本指标 符合污染分类防控级别管控标准 100% 
 2.产出指标   数量指标 带动集体经济村委个数 1个 
 质量指标 项目验收合格率 100% 
  审计、督查、巡视等指出问题 无 
 时效指标 建设工期 2024年5月-2024年9月 
3.效益指标   经济效益指标 增加村集体经济年收益金额 2.5万元 
 社会效益指标 产业化项目促进新增脱贫人口就业人数 20人 
 生态效益指标 污染生态环境 0 
4.满意度指标 服务对象满意度指标 受益群众满意度 ≥98% </t>
  </si>
  <si>
    <t>每年为村集体增收2.5万元，吸纳务工20人，月工资0.3万元。</t>
  </si>
  <si>
    <t>2024年洛宁县兴华镇西坡村农业大棚项目</t>
  </si>
  <si>
    <t>兴华镇</t>
  </si>
  <si>
    <t xml:space="preserve">在袁凹村禹门河组新建温室大棚7座，长70米宽8米，配套水电进棚；新建标识牌1个，高5米。项目建成后形成的资产归兴华镇西坡村村集体所有。     </t>
  </si>
  <si>
    <t>159户619人</t>
  </si>
  <si>
    <t xml:space="preserve"> 1.成本指标   经济成本指标 设备成本 ≤48.02万元 
 社会成本指标 劳动力耗费量（人） 5 
 生态环境成本指标 符合污染分类防控级别管控标准 100% 
2.产出指标 质量指标 项目验收合格率 100% 
  审计、督查、巡视等指出问题 无 
 时效指标 建设工期 2024年5月-2024年9月 
3.效益指标   经济效益指标 增加村集体经济年收益金额 2.5万元 
 社会效益指标 产业化项目促进新增脱贫人口就业人数 3 
 生态效益指标 污染生态环境 0 
4.满意度指标 服务对象满意度指标 受益群众满意度 ≥98% </t>
  </si>
  <si>
    <t>该项目能够为增加村集体经济收入2.5万元，吸纳务工3人，月工资0.3万元。项目租用农户土地15亩，每亩租金800元/年。</t>
  </si>
  <si>
    <t>2024年洛宁县故县镇岭南村烟叶电炕房建设项目</t>
  </si>
  <si>
    <t>故县镇</t>
  </si>
  <si>
    <t>烟叶生产发展中心</t>
  </si>
  <si>
    <t>新建烟叶电炕房5个，配套水电路等基础设施。项目建设形成的资产归故县镇岭南村村集体所有。</t>
  </si>
  <si>
    <t>124户449人</t>
  </si>
  <si>
    <t xml:space="preserve">1. 成本指标   经济成本指标 建设成本 ≤43.87万元 
 生态环境成本指标 符合污染分类防控级别管控标准 100% 
 2.产出指标   数量指标 建设烟叶炕房 5个 
 质量指标 项目验收合格率 100% 
  审计、督查、巡视等指出问题 无 
 时效指标 建设工期 2024年5月-2024年10月 
3.效益指标   经济效益指标 增加村集体经济年收益金额 2.5万元 
 社会效益指标 产业化项目促进新增脱贫人口就业人数 2人 
 生态效益指标 污染生态环境 0 
4.满意度指标 服务对象满意度指标 受益群众满意度 100% </t>
  </si>
  <si>
    <t>该项目能够增加村集体经济收入2.5万元，烟叶烘烤3个月带动解决群众就业2人，人均务工月工资不低于0.3万元。</t>
  </si>
  <si>
    <t>2024年洛宁县故县镇北窑村基础设施配套项目</t>
  </si>
  <si>
    <t>2024年5月27日-2024年8月24日</t>
  </si>
  <si>
    <t>新建200立方米蓄水池，浮筒式泵站1个，净水设备间1个，铺设管道等。项目建设形成的资产归故县镇北窑村村集体所有。</t>
  </si>
  <si>
    <t>99户371人</t>
  </si>
  <si>
    <t xml:space="preserve"> 1.成本指标   经济成本指标 建设成本 ≤47.60万元 
 生态环境成本指标 符合污染分类防控级别管控标准 100% 
 2.产出指标   数量指标 200立方米蓄水池 1个 
  浮筒式泵站 1个 
 质量指标 项目验收合格率 100% 
  审计、督查、巡视等指出问题 无 
 时效指标 建设工期 2024年5月-2024年9月 
3.效益指标   经济效益指标 饮水方便可节约劳动力成本 ≤2万元 
 社会效益指标 饮水工程受益群众 99户371人 
 生态效益指标 污染生态环境 0 
4.满意度指标 服务对象满意度指标 受益群众满意度 ≥99% </t>
  </si>
  <si>
    <t>保障99户371人饮水安全</t>
  </si>
  <si>
    <t>2024年洛宁县县派驻村干部工作经费项目</t>
  </si>
  <si>
    <t>各乡镇</t>
  </si>
  <si>
    <t>驻村工作经费主要用于开展帮扶工作和改善驻村工作相关经费支出。2024年全县县派第一书记107名，工作经费按每人1万元，需107万元；县派驻村队员119名，工作经费按每人0.5万元，需59.5万元，共需拨付驻村工作经费166.5万元。其中城郊乡6万元，河底镇14.5万元，东宋镇12.5万元，小界乡16万元，马店镇15万元，长水镇7.5万元，罗岭乡8.5万元，上戈镇8.5万元，故县镇7万元，下峪镇6.5万元，兴华镇14.5万元，底张乡13万元，景阳镇8万元，赵村镇11.5万元，陈吴乡10.5万元，涧口乡7万元。</t>
  </si>
  <si>
    <t>107人</t>
  </si>
  <si>
    <t xml:space="preserve"> 1.成本指标   经济成本指标 驻村干部开展帮扶工作和改善驻村工作相关经费支出 ≤166.50万元 
2. 产出指标   数量指标 县派驻村干部工作经费项目覆盖乡镇个数 16个 
 质量指标 项目使用合规率 100% 
  审计、督查、巡视等指出问题 无 
 时效指标 资金使用拨付率 100% 
3.效益指标 社会效益指标 通过县派驻村工作经费的下达，极大提高了驻村干部工作效率，有力促进巩固拓展脱贫攻坚成果和乡村振兴工作的开展效益 100% 
 生态效益指标 污染生态环境 0 
4.满意度指标 服务对象满意度指标 县派驻村干部满意度 98% </t>
  </si>
  <si>
    <t>开展帮扶工作和改善驻村工作相关经费支出</t>
  </si>
  <si>
    <t>2023年洛宁县长水镇蓝斯利中药材种植基地配套基础设施项目（第二年资金）</t>
  </si>
  <si>
    <t>长水镇</t>
  </si>
  <si>
    <t>2024.1.30-2024.4.30</t>
  </si>
  <si>
    <t>土地整理84.31公顷；铺设输水管道De160（1.0MPa）816米，De125（1.0MPa）585米，De90（1.0MPa）4971米，建设100立方米蓄水池1座；沉沙滤水池1座；水肥一体化设备间30.98平方米；水肥一体化设备1套；0.8*0.8米阀门井20座；DN150闸阀1个；DN150电磁流量计1套；DN125闸阀2个；DN80闸阀16个；DN25复合式排气阀1个；S13-M-50型变压器1台；架设JKGYJLV-4*35MM2高压线297米；φ90玻璃钢给水栓99座；低压综合配电箱1台；配电计量箱1台；新建C25排水渠（净尺寸0.6*0.7米，壁厚0.2米）2789米；铺设1#道路493.31米（5厘米厚中粒式沥青混凝土2219.9平方米），2#道路577.52米（5厘米厚中粒式沥青混凝土2612.34平方米）；钢丝刺丝栅栏9771米。项目总投资347.95万元，其中2023年已安排资金225万元，本次批复122.95万元。项目建设形成的固定资产归长水镇西寨村村集体所有。</t>
  </si>
  <si>
    <t>270户1270人</t>
  </si>
  <si>
    <t xml:space="preserve"> 1.成本指标   经济成本指标 建设成本 ≤347.95万元 
 社会成本指标 劳动力耗费量（人） 0 
 生态环境成本指标 符合污染分类防控级别管控标准 100% 
 2.产出指标   数量指标 项目建设覆盖行政村个数 1个 
 质量指标 项目验收合格率 100% 
  审计、督查、巡视等指出问题 无 
3.效益指标   经济效益指标 道路项目实施可进一步改善群众出行条件，提高出行效率，方便群众生活，为群众增收致富创造有利条件 高于上半年 
 社会效益指标 全部受益人口数 270户1270人 
 生态效益指标 污染生态环境 0 
4.满意度指标 服务对象满意度指标 受益群众满意度 ≥98% </t>
  </si>
  <si>
    <t>中药材种植配套项目，建成后方便中药材种植、加工、运输条件，提高生产生活效率</t>
  </si>
  <si>
    <t>2024年洛宁县气象服务农业产业提升项目</t>
  </si>
  <si>
    <t>2024年7月30日-2024年8月30日</t>
  </si>
  <si>
    <t xml:space="preserve">气象局
</t>
  </si>
  <si>
    <t>1、购置人工影响天气作业弹药，包括高炮弹1000发、火箭弹50枚。2、地面作业能力建设，包括：高炮自动化改造3门、县级人影指挥系统1套、装备弹药物联网手持终端4个以及购置高性能火箭作业装置1套、火箭发射装置1架。3、作业站点基础设施提升，包括：地面硬化及射界图制作、墙体改造等。 项目建设形成的资产归气象局所有。</t>
  </si>
  <si>
    <t>20000户</t>
  </si>
  <si>
    <r>
      <rPr>
        <sz val="11"/>
        <rFont val="仿宋_GB2312"/>
        <charset val="134"/>
      </rPr>
      <t xml:space="preserve"> 1.成本指标   经济成本指标 设备成本 ≤150万元 
 社会成本指标 劳动力耗费量（人） 5 
 生态环境成本指标 符合污染分类防控级别管控标准 100% 
 2.产出指标   数量指标 覆盖乡镇数量 5个 
 质量指标 项目验收合格率 100% 
  审计、督查、巡视等指出问题 无 
 时效指标 建设工期 2024年6月-2024年9月 
3.效益指标   经济效益指标 提升服务能力，为粮食安全与水安全等提供有力保障 显著提升 
 社会效益指标 项目受益人口数 20000户 
 生态效益指标 污染生态环境 0 
4.满意度指标 服务对象满意度指标 受益群众满意度 ≥98% </t>
    </r>
    <r>
      <rPr>
        <sz val="11"/>
        <rFont val="Arial"/>
        <charset val="134"/>
      </rPr>
      <t xml:space="preserve">	</t>
    </r>
  </si>
  <si>
    <t>通过项目的实施，通过优化地面作业装备布局、健全地面作业安全体系、建设智能化指挥系统等，全面提高地面作业能力和安全作业水平，增强业务基础和业务协调指挥能力，显著提升人影科技水平和服务能力，为粮食安全与水安全、抗旱减灾、生态文明建设、重大应急活动等提供有力保障。受益群众20000户。</t>
  </si>
  <si>
    <t>2024年洛宁县复验2022年苹果种植第三年补贴资金项目</t>
  </si>
  <si>
    <t>续建</t>
  </si>
  <si>
    <t>2024年2月1日-2024年6月30日</t>
  </si>
  <si>
    <t xml:space="preserve">农业产业服务中心
</t>
  </si>
  <si>
    <t>2024年复验2022年兴华镇种植苹果面积104亩，补贴标准为700元/亩，共7.28万元。</t>
  </si>
  <si>
    <t>4户10人</t>
  </si>
  <si>
    <r>
      <rPr>
        <sz val="11"/>
        <rFont val="仿宋_GB2312"/>
        <charset val="134"/>
      </rPr>
      <t xml:space="preserve">1. 成本指标   经济成本指标 补贴成本 ≤7.28万元 
 社会成本指标 补贴标准 700元/亩 
2. 产出指标   数量指标 苹果种植面积 </t>
    </r>
    <r>
      <rPr>
        <sz val="11"/>
        <rFont val="宋体"/>
        <charset val="134"/>
      </rPr>
      <t>≧</t>
    </r>
    <r>
      <rPr>
        <sz val="11"/>
        <rFont val="仿宋_GB2312"/>
        <charset val="134"/>
      </rPr>
      <t xml:space="preserve">104亩 
 质量指标 亩均成活率 </t>
    </r>
    <r>
      <rPr>
        <sz val="11"/>
        <rFont val="宋体"/>
        <charset val="134"/>
      </rPr>
      <t>≧</t>
    </r>
    <r>
      <rPr>
        <sz val="11"/>
        <rFont val="仿宋_GB2312"/>
        <charset val="134"/>
      </rPr>
      <t xml:space="preserve">90% 
  审计、督查、巡视等指出问题 无 
 时效指标 补贴资金在规定时间内支付到位率 100% 
3.效益指标   经济效益指标 盛果期后亩收入 </t>
    </r>
    <r>
      <rPr>
        <sz val="11"/>
        <rFont val="宋体"/>
        <charset val="134"/>
      </rPr>
      <t>≧</t>
    </r>
    <r>
      <rPr>
        <sz val="11"/>
        <rFont val="仿宋_GB2312"/>
        <charset val="134"/>
      </rPr>
      <t xml:space="preserve">10000元 
  带动增加种植人口收入 </t>
    </r>
    <r>
      <rPr>
        <sz val="11"/>
        <rFont val="宋体"/>
        <charset val="134"/>
      </rPr>
      <t>≧</t>
    </r>
    <r>
      <rPr>
        <sz val="11"/>
        <rFont val="仿宋_GB2312"/>
        <charset val="134"/>
      </rPr>
      <t xml:space="preserve">5000元 
 社会效益指标 项目受益人口数 4户10人 
4.满意度指标 服务对象满意度指标 受益群众满意度 ≥97% </t>
    </r>
  </si>
  <si>
    <t>通过补贴鼓励群众种植苹果，进入盛果期亩均可增收10000元以上。</t>
  </si>
  <si>
    <t>2024年洛宁县复验2023年金珠沙梨种植第二年补贴资金项目</t>
  </si>
  <si>
    <t>马店镇</t>
  </si>
  <si>
    <t>2023年马店镇沙梨种植167亩，第二年补贴标准200元/亩，共计3.34万元。</t>
  </si>
  <si>
    <t>6户25人</t>
  </si>
  <si>
    <r>
      <rPr>
        <sz val="11"/>
        <rFont val="仿宋_GB2312"/>
        <charset val="134"/>
      </rPr>
      <t xml:space="preserve"> 1.成本指标   经济成本指标 补贴成本 ≤3.34万元 
 社会成本指标 补贴标准 200元/亩 
 2.产出指标   数量指标 金珠沙梨种植面积 </t>
    </r>
    <r>
      <rPr>
        <sz val="11"/>
        <rFont val="宋体"/>
        <charset val="134"/>
      </rPr>
      <t>≧</t>
    </r>
    <r>
      <rPr>
        <sz val="11"/>
        <rFont val="仿宋_GB2312"/>
        <charset val="134"/>
      </rPr>
      <t xml:space="preserve">167亩 
 质量指标 亩均成活率 </t>
    </r>
    <r>
      <rPr>
        <sz val="11"/>
        <rFont val="宋体"/>
        <charset val="134"/>
      </rPr>
      <t>≧</t>
    </r>
    <r>
      <rPr>
        <sz val="11"/>
        <rFont val="仿宋_GB2312"/>
        <charset val="134"/>
      </rPr>
      <t xml:space="preserve">90% 
  审计、督查、巡视等指出问题 无 
 时效指标 补贴资金在规定时间内支付到位率 100% 
3.效益指标   经济效益指标 盛果期后亩收入 </t>
    </r>
    <r>
      <rPr>
        <sz val="11"/>
        <rFont val="宋体"/>
        <charset val="134"/>
      </rPr>
      <t>≧</t>
    </r>
    <r>
      <rPr>
        <sz val="11"/>
        <rFont val="仿宋_GB2312"/>
        <charset val="134"/>
      </rPr>
      <t xml:space="preserve">10000元 
  带动增加种植人口收入 </t>
    </r>
    <r>
      <rPr>
        <sz val="11"/>
        <rFont val="宋体"/>
        <charset val="134"/>
      </rPr>
      <t>≧</t>
    </r>
    <r>
      <rPr>
        <sz val="11"/>
        <rFont val="仿宋_GB2312"/>
        <charset val="134"/>
      </rPr>
      <t xml:space="preserve">4000元 
 社会效益指标 项目受益人口数 6户25人 
4.满意度指标 服务对象满意度指标 受益群众满意度 ≥97% </t>
    </r>
  </si>
  <si>
    <t>通过补贴鼓励群众种植金珠沙梨，进入盛果期亩均可增收5000元以上。</t>
  </si>
  <si>
    <t>2024年苹果老化低产低效果园高接换优补贴资金项目</t>
  </si>
  <si>
    <t>2024.1.30-2024.9.30</t>
  </si>
  <si>
    <t>园艺技术服务中心</t>
  </si>
  <si>
    <t>2024年瑞香红苹果改接861.5亩，补贴标准为1500元/亩，补贴资金129.225万元</t>
  </si>
  <si>
    <t>32户198人</t>
  </si>
  <si>
    <t xml:space="preserve"> 1.产出指标   数量指标 高接面积 ≥861.5亩 
 质量指标 亩均成活率 ≥90% 
  审计、督查、巡视等指出问题 无 
 时效指标 补贴资金在规定时间内致富到位率 100% 
 成本指标 补贴标准 1500元/亩 
2.效益指标   经济效益指标 盛果期后亩收入 ≥10000元 
  带动增加种植人口收入 ≥5000元 
 社会效益指标 受益人口 21户198人 
3.满意度指标 服务对象满意度指标 高接补贴对象满意度 ≥97% </t>
  </si>
  <si>
    <t>通过补贴鼓励群众改接苹果优良品种，进入盛果期亩均可增收10000元以上。</t>
  </si>
  <si>
    <t>2024年苹果新优品种种植补贴资金项目</t>
  </si>
  <si>
    <t>2024年上戈镇、小界乡等种植矮化瑞香红苹果1075亩、补贴标准为3500元/亩，共计376.25万元。2024年上戈镇、小界乡等种植乔化瑞香红苹果326亩、补贴标准为1800元/亩，共计58.68万元。</t>
  </si>
  <si>
    <t>52户258人</t>
  </si>
  <si>
    <t xml:space="preserve"> 1.产出指标   数量指标 种植面积 ≥1401亩 
 质量指标 亩均成活率 ≥90% 
  审计、督查、巡视等指出问题 无 
 时效指标 补贴资金在规定时间内致富到位率 100% 
 成本指标 补贴标准 "矮化3500元/亩
乔化1800元/亩" 
2.效益指标   经济效益指标 盛果期后亩收入 ≥10000元 
  带动增加种植人口收入 ≥5000元 
 社会效益指标 受益人口 52户258人 
3.满意度指标 服务对象满意度指标 高接补贴对象满意度 ≥97% </t>
  </si>
  <si>
    <t>通过补贴鼓励群众种植瑞香红矮化苹果，进入盛果期亩均可增收10000元以上。</t>
  </si>
  <si>
    <t>2024年洛宁县中药材育苗补贴资金项目</t>
  </si>
  <si>
    <t>2024.01-2024.10</t>
  </si>
  <si>
    <t>2024年小界乡丹参育苗55亩，每亩补贴标准500元/亩，共计2.75万元。</t>
  </si>
  <si>
    <t>30户150人</t>
  </si>
  <si>
    <t xml:space="preserve">1. 产出指标   数量指标 育苗面积 ≥55亩 
 质量指标 亩均成活率 ≥90% 
  审计、督查、巡视等指出问题 无 
 时效指标 补贴资金在规定时间内致富到位率 100% 
 成本指标 补贴标准 500元/亩 
2.效益指标   经济效益指标 亩收入 ≥6000元 
  带动增加种植人口收入 ≥5000元 
 社会效益指标 受益人口 30户150人 
3.满意度指标 服务对象满意度指标 高接补贴对象满意度 ≥97% </t>
  </si>
  <si>
    <t>通过补贴鼓励群众育苗种植中药材，亩均可增收6000元以上。</t>
  </si>
  <si>
    <t>2024年洛宁县肉牛养殖设施补贴项目</t>
  </si>
  <si>
    <t>对新建20个以上、100个以下栏位的肉牛养殖场户或经营主体进行养殖设施补贴，补贴金额不高于总投资的30%（新建牛场的建设内容必须有牛舍、堆粪鹏、沉淀池）</t>
  </si>
  <si>
    <t>10人</t>
  </si>
  <si>
    <t xml:space="preserve"> 1.产出指标   数量指标 增加肉牛养殖场数 ≥2个 
 质量指标 验收合格率 ≥100% 
  审计、督查、巡视等指出问题 无 
 时效指标 补贴资金在规定时间内致富到位率 100% 
 成本指标 补贴金额 ≤60万元 
2.效益指标 经济效益指标 带动户均收入 ≥0.5万元 
 社会效益指标 受益人口 ≥10人 
3.满意度指标 服务对象满意度指标 受益人口满意度 ≥98% </t>
  </si>
  <si>
    <t>申报奖补的经营主体带动监测对象、脱贫户务工就业和地租所发放的资金要达到申报奖补总金额的20%以上，验收时需提供带动花名册、相关合同和资金发放流水。</t>
  </si>
  <si>
    <t>2024年洛宁县饲草种植补贴项目</t>
  </si>
  <si>
    <t>对集中连片种植苜蓿、甜高粱或其他非粮牧草50亩以上的种植大户、企业和合作社，每亩奖补200元。</t>
  </si>
  <si>
    <t>50人</t>
  </si>
  <si>
    <t xml:space="preserve"> 1.产出指标   数量指标 饲草种植面积 0.5万亩 
 质量指标 种植质量合格率 ≥90% 
  审计、督查、巡视等指出问题 无 
 时效指标 补贴资金在规定时间内致富到位率 100% 
 成本指标 补贴标准 200元/亩 
2.效益指标   经济效益指标 饲草产值 ≥200万元 
  饲草种植人口收入 ≥0.03万元/亩 
 社会效益指标 受益人口 ≥50人 
3.满意度指标 服务对象满意度指标 受益人口满意度 ≥98% </t>
  </si>
  <si>
    <t>带动群众通过饲草种植增加收入，助力乡村产业振兴。</t>
  </si>
  <si>
    <t>2024年洛宁县黄贮补贴项目</t>
  </si>
  <si>
    <t>2024年7月-2024年12月</t>
  </si>
  <si>
    <t xml:space="preserve">农业农村局
</t>
  </si>
  <si>
    <t>对收贮黄贮饲草50吨以上的养殖场（户），按每吨40元进行补贴，不能和粮改饲项目重复享受、每批饲料只能以一个经营主体享受一次补贴</t>
  </si>
  <si>
    <t>200人</t>
  </si>
  <si>
    <t xml:space="preserve">1. 产出指标   数量指标 黄贮收贮量 ≥12.5万吨 
 质量指标 黄贮质量合格率 ≥90% 
  审计、督查、巡视等指出问题 无 
 时效指标 补贴资金在规定时间内致富到位率 100% 
 成本指标 补贴标准 40元/吨 
2.效益指标   经济效益指标 黄贮秸秆产值 ≥2000万元 
  秸秆黄贮增收 ≥0.02万元/亩 
 社会效益指标 受益人口 ≥200人 
3.满意度指标 服务对象满意度指标 受益人口满意度 ≥98% </t>
  </si>
  <si>
    <t>带动群众通过秸秆回收增加收入，助力乡村产业振兴。</t>
  </si>
  <si>
    <t>2024年洛宁县粮改饲试点县级配套项目</t>
  </si>
  <si>
    <t>对年收贮300吨以上青贮饲草且存栏（牛100头以上，羊1000只以上）的草畜养殖企业进行补贴，每吨补助不超过60元。</t>
  </si>
  <si>
    <t xml:space="preserve"> 1.产出指标   数量指标 全株青贮收贮量 ≥4万吨 
 质量指标 全株青贮质量合格率 ≥90% 
  审计、督查、巡视等指出问题 无 
 时效指标 补贴资金在规定时间内致富到位率 100% 
 成本指标 补贴标准 60元/吨 
2.效益指标   经济效益指标 全株青贮产值 ≥1000万元 
 可持续效益指标 带动增加种植人口收入 长期有效 
 社会效益指标 受益人口 ≥200人 
3.满意度指标 服务对象满意度指标 受益人口满意度 ≥98% </t>
  </si>
  <si>
    <t>带动群众通过出售全株青贮饲草增加收入，助力乡村产业振兴。</t>
  </si>
  <si>
    <t>2024年洛宁县王范回族镇中原村室内高尔夫打击垫生产线建设项目</t>
  </si>
  <si>
    <t>打造高尔夫打击垫生产线一条，其中财政专项资金主要用于购置:草坪数控提花机一台、裁切压合机一台，普通首推四柱液自动裁断机一台、数控切割机一台、手动四轮直切机一台。该项目实施后，设备产权归中原村集体所有，租赁给河南久木高分子体育新材料科技有限公司，租赁期限12年，无论经营状况盈利与否，乙方保底甲方的收益率(按照三个阶段，每个阶段四年):第一阶段不低于设备价值的30%;第二阶段不低于设备价值不低于30%，最后阶段不低于设备价值20%，租金收取时间每年的8月31日前(不足年的，按日计算)。</t>
  </si>
  <si>
    <t xml:space="preserve"> 1.产出指标   数量指标 够用生产设备 ≥1套 
 质量指标 项目（工程）验收合格率 100% 
 时效指标 项目（工程)完成及时率 100% 
2.效益指标   经济效益指标 带动增加村集体收入 ≥2.3万元 
  带动增加就业人口收入 ≥10万元 
  受益人口 ≥2000人 
 社会效益指标 增加低收入群众就业人数 ≥5人 
 生态效益指标 垃圾收集率 ≥100% 
 可持续影响指标 工程使用年限 ≥10年 
3.  参与项目群众满意度 ≥99% 
  居民满意度 ≥98% </t>
  </si>
  <si>
    <t>1.带动务工情况。吸纳务工5人，月工资2500元，每年务工6个月以上2.合作带动以企业+合作社+农户的经营模式。
2.资产租赁。项目租用设备期间无论经营状况盈利与台，乙万保底甲方的收益率(按照三个阶段，每个阶段四年):第一阶段不低于设备价值的30%:第二阶段不低于设备价值不低于30%，最后阶段不低于设备价值20%。</t>
  </si>
  <si>
    <t>2024年洛宁县马店镇东仇村渔业养殖项目</t>
  </si>
  <si>
    <t>2024年7月-2024年10月</t>
  </si>
  <si>
    <t>东仇村原有50亩鱼塘进行提升改造，新建鱼塘周围步道2公里，垂钓台50个，恒温育种育苗区占地600平方米、成鱼养殖区占地1500平方米、洛河珍稀鱼种保护区300平方米。</t>
  </si>
  <si>
    <t>456户1735人</t>
  </si>
  <si>
    <r>
      <rPr>
        <sz val="11"/>
        <rFont val="仿宋_GB2312"/>
        <charset val="134"/>
      </rPr>
      <t xml:space="preserve"> 1.产出指标   数量指标 步道 2公里 
  垂钓台 50个 
  恒温育种区 600平方米 
  成鱼养殖区 1500平方米 
  洛河珍惜鱼种保护区 300平方米 
 质量指标 项目（工程）验收合格率 100% 
  审计、督查、巡视等指出问题 无 
 时效指标 补贴资金在规定时间内支付到位率 100% 
2.效益指标   经济效益指标 村集体增收 ≥2.5万元 
  带动低收入群众3人增收 ≥0.2万元/月/人 
 社会效益指标 项目受益人口数 456户/1735人 
3.满意度指标 服务对象满意度指标 受益群众满意度 100% %</t>
    </r>
    <r>
      <rPr>
        <sz val="11"/>
        <rFont val="Arial"/>
        <charset val="134"/>
      </rPr>
      <t xml:space="preserve">	</t>
    </r>
  </si>
  <si>
    <t>吸纳务工3人，月工资0.2万元。</t>
  </si>
  <si>
    <t>2024年洛宁县小界乡小界村洋槐花加工项目</t>
  </si>
  <si>
    <t>购置加工机器设备一套。包括自动杀青机（生物质蒸汽发生器5.1KW/9*1.03*1.5m）、网带烘干机设备（智能热泵自动化烘干机3KW/8*3.5*3.5m）</t>
  </si>
  <si>
    <t xml:space="preserve">1. 产出指标   数量指标 购置加工机器设备一套。包括自动杀青机（生物质蒸汽发生器5.1KW/9*1.03*1.5m） 1台 
  购置网带烘干机设备（智能热泵自动化烘干机3KW/8*3.5*3.5m）。 1台 
 质量指标 项目收益 2.5万元/年 
 时效指标 建设工期 当年完工 
2.效益指标   经济效益指标 增加村集体经济年收入 ≥2.5万元 
  参与就业人口人均年收入 ≥0.5万元 
 经济效益指标 吸纳务工人数 ≥2人 
  带动增收户数 ≥27户 
 社会效益指标 设备使用年限 ≥10年 
3.满意度指标 服务对象满意度指标 建档立卡脱贫户满意度 ≥98% </t>
  </si>
  <si>
    <t>吸纳务工2人，月工资0.05万元。</t>
  </si>
  <si>
    <t>2024年洛宁县上戈镇肉牛综合服务中心项目</t>
  </si>
  <si>
    <t>上戈镇</t>
  </si>
  <si>
    <t>对上戈镇杜河村已闲置小学教学楼重新改造利用。重新喷刷地坪漆，装设矿棉吊顶，拆除原有彩钢隔断。院内原有破损围墙拆除重建，操场破损面层铲除并新铺设混凝土面层，重新铺设排水管道。购买设备牧草秸秆收割机 1 辆；B 超检测仪器 2 台；精子储藏设备 5 套；显微镜 2 套；母牛繁育及分娩设备等；资料存储电脑；精子储存库1套；育肥饲料加工设备1套。</t>
  </si>
  <si>
    <t>10户26人</t>
  </si>
  <si>
    <t xml:space="preserve">1. 产出指标   数量指标 改建楼体 1处 
 质量指标 项目验收合格率 100% 
  审计、督查、巡视等指出问题 无 
 时效指标 资金拨付率 100% 
  项目当年完成率 100% 
2.效益指标   经济效益指标 乡村产业带动增加村收入 ≥2.5万元 
  带动增加低收入群众就业人数 ≥5人 
 社会效益指标 受益群众总数 ≥10户26人 
 可持续影响指标 产业设施持续使用年限 ≥25年 
3.满意度指标 服务对象满意度指标 参与项目群众满意度 ≥98% </t>
  </si>
  <si>
    <t>吸纳务工5人，月工资 0.25万元。</t>
  </si>
  <si>
    <t>2024年洛宁县特色产业奖补项目</t>
  </si>
  <si>
    <t>项目涉及全县16个乡镇的脱贫户和监测对象以及农户，发展红薯、谷子、辣椒、豆类、花生、油菜、油葵等农作物种植。油菜油葵补贴标准为300元/亩，红薯、谷子、辣椒、豆类、花生补贴标准为200元/亩。</t>
  </si>
  <si>
    <t>6290户</t>
  </si>
  <si>
    <t>1.产出指标：数量指标-全县16个乡镇的脱贫户和监测对象以及农户农作物种植补贴；质量指标-审计、督查、巡视等指出问题无；时效指标-年度资金拨付率100%
2.效益指标：经济效益指标-村集体收入增加，社会效益指标-全部受益人口6290户；
3.满意度指标：服务对象满意度指标-全部受益人口满意度100%。</t>
  </si>
  <si>
    <t>项目实施后，至少可带动6290户监测对象、脱贫户以及农户增加收入。</t>
  </si>
  <si>
    <t>2024年洛宁县中药材种植补贴资金项目</t>
  </si>
  <si>
    <t>2024年中药材种植15583亩，每亩补贴标准300元/亩，2024年中药材育苗250亩，每亩补贴标准500元/亩，共计补贴480万元。</t>
  </si>
  <si>
    <t>320户1120人</t>
  </si>
  <si>
    <r>
      <rPr>
        <sz val="11"/>
        <rFont val="仿宋_GB2312"/>
        <charset val="134"/>
      </rPr>
      <t xml:space="preserve"> 1.成本指标   社会成本指标 补贴成本 ≤480万元 
  补贴标准 300元/亩，500元/亩 
2. 产出指标   数量指标 中药材种植面积 </t>
    </r>
    <r>
      <rPr>
        <sz val="11"/>
        <rFont val="宋体"/>
        <charset val="134"/>
      </rPr>
      <t>≧</t>
    </r>
    <r>
      <rPr>
        <sz val="11"/>
        <rFont val="仿宋_GB2312"/>
        <charset val="134"/>
      </rPr>
      <t xml:space="preserve">15833亩 
 质量指标 亩均成活率 </t>
    </r>
    <r>
      <rPr>
        <sz val="11"/>
        <rFont val="宋体"/>
        <charset val="134"/>
      </rPr>
      <t>≧</t>
    </r>
    <r>
      <rPr>
        <sz val="11"/>
        <rFont val="仿宋_GB2312"/>
        <charset val="134"/>
      </rPr>
      <t xml:space="preserve">90% 
  审计、督查、巡视等指出问题 无 
 时效指标 补贴资金在规定时间内支付到位率 100% 
3.效益指标   经济效益指标 收获后亩收入 ≥4000-10000元 
  带动增加种植人口收入 ≥5000元 
 社会效益指标 项目受益人口数 320户1120 
4.满意度指标 服务对象满意度指标 受益群众满意度 ≥97% </t>
    </r>
  </si>
  <si>
    <t>带动群众通过中药材种植增加收入，助力乡村产业振兴。</t>
  </si>
  <si>
    <t>2024年气象服务农业产业基础设施提升项目</t>
  </si>
  <si>
    <t>2024.06-2024.10</t>
  </si>
  <si>
    <t>1、人影作业站点设施安全提升改造。2、购置人工影响天气火箭发射装置。3、完善人影作业指挥系统等。</t>
  </si>
  <si>
    <t xml:space="preserve"> 1.成本指标   经济成本指标 设备成本 ≤83.97万元 
 社会成本指标 劳动力耗费量（人） 5 
 生态环境成本指标 符合污染分类防控级别管控标准 100% 
2. 产出指标   数量指标 覆盖乡镇数量 5个 
 质量指标 项目验收合格率 100% 
  审计、督查、巡视等指出问题 无 
 时效指标 建设工期 2024年8月-2024年12月 
3.效益指标   经济效益指标 提升服务能力，为粮食安全与水安全等提供有力保障 显著提升 
 社会效益指标 项目收益人口数 20000户 
 生态效益指标 污染生态环境 0 
4.满意度指标 服务对象满意度指标 受益群众满意度 ≥98% </t>
  </si>
  <si>
    <t>为缓解旱情、满足人类生产和生活的需求、减少霜对农作物的危害、增大农作物产量等多方面提供保障。</t>
  </si>
  <si>
    <t>2024年洛宁县农村危房改造项目</t>
  </si>
  <si>
    <t>住建局</t>
  </si>
  <si>
    <t>危房改造D级16户，按照1人户每户21000元的标准、2-3人户每户28000元的标准、3人以上户每户 35000元的标准给予补贴，其中1人户7户、2人户4户、3人以上户5户，共需资金43.4万元，其中中央专项资金配套29.5万元，需使用衔接补助资金13.9万元。</t>
  </si>
  <si>
    <t>16户39人</t>
  </si>
  <si>
    <t>1.产出指标：数量指标-对危房改造项目维修加固进行补贴≥300人；质量指标-审计、督查、巡视等指出问题：无，验收合格率100%；时效指标-资金及时发放率100%
2.效益指标：社会效益指标-带动受益户数420人
3.满意度指标：服务对象满意度指标-受益户满意度≥98%</t>
  </si>
  <si>
    <t>政府投入资金，危房改造项目维修加固补助0.7、重建或选址新建1人户每户2.1、2-3人户每户2.8、3人以上户每户3.5的标准给予补贴，解决农村低收入群体住房安全。</t>
  </si>
  <si>
    <t>2024年洛宁县外出务工补贴项目</t>
  </si>
  <si>
    <t>人社局</t>
  </si>
  <si>
    <t>根据乡（镇）摸排统计，结合历年实际补贴发放情况，预计2024年外出就业务工19000人，需补贴资金1800万元。</t>
  </si>
  <si>
    <t>19000人</t>
  </si>
  <si>
    <t>1.产出指标：数量指标-对务工人员进行补贴≥3000人；质量指标-审计、督查、巡视等指出问题：无，验收合格率100%；时效指标-资金及时发放率100%
2.效益指标：社会效益指标-带动受益户数8000人
3.满意度指标：服务对象满意度指标-受益户满意度≥98%</t>
  </si>
  <si>
    <t>对符合条件的人口给予补贴，激发内生动力，鼓励更多的劳动力外出务工，通过转移就业实现致富，增加每户年均务工受益。</t>
  </si>
  <si>
    <t>2024年洛宁县农村饮水安全工程消毒净化提升项目</t>
  </si>
  <si>
    <t>水利局</t>
  </si>
  <si>
    <t>对河底镇、东宋镇等16个乡镇115个村，安装全自动电解食盐消毒设备NaCLO-50(输出、输入管道、含6个月用量药剂、外露管道进行保暖防腐防晒处理)设备125套。</t>
  </si>
  <si>
    <t>150000人</t>
  </si>
  <si>
    <t>1.产出指标  数量指标 安装全自动电解食盐消毒设备NaCL0-50    125套
  质量指标 项目完工验收率及一次性验收合格率    100%
   审计、督查、巡视等指出问题    无
  时效指标 项目竣工及投入使用时间    2024年11月%
2.效益指标  经济效益指标 保证群众饮水 项目实施可提高群众收入   100%
  社会效益指标 受益农户    150000人
  生态效益指标 改善生态环境    100%
  可持续影响指标 已建工程项目良性运行比例（%）    100%
3.满意度指标  服务对象满意度指标 受益群众满意度    ≥99%</t>
  </si>
  <si>
    <t>项目实施可改善群众生活条件，提高生产生活用水质量</t>
  </si>
  <si>
    <t>2024年洛宁县上戈镇里石头村当村组安全饮水巩固提升项目</t>
  </si>
  <si>
    <t>新建泉室1座，新建20立方米蓄水池1座，焊接钢管1078米，铺设管网1241米，入户26户。</t>
  </si>
  <si>
    <t>46户170人</t>
  </si>
  <si>
    <t>1.产出指标 数量指标 指标1： 20立方米蓄水池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170人
 生态效益 指标：改善群众生活条件  100%
 可持续影响 指标：工程使用年限  ≥25年
3.满意度 "服务对象
满意度" 指标：受益群众满意  ≥99%</t>
  </si>
  <si>
    <t>保障全村46户170人安全饮水问题</t>
  </si>
  <si>
    <t>2024年洛宁县上戈镇上坡子村安全饮水巩固提升项目</t>
  </si>
  <si>
    <t>新建100立方米蓄水池1座，滤水池1座，阀门井21座，管网16574米，闸阀25个，入户198户。</t>
  </si>
  <si>
    <t>198户835人</t>
  </si>
  <si>
    <t>1.产出指标 数量指标 指标1：100立方米蓄水池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835人
 生态效益 指标：改善群众生活条件  100%
 可持续影响 指标：工程使用年限  ≥25年
3.满意度 "服务对象
满意度" 指标：受益群众满意  ≥99%</t>
  </si>
  <si>
    <t>保障全村198户835人安全饮水问题</t>
  </si>
  <si>
    <t>2024年洛宁县上戈镇杜河村安全饮水巩固提升项目</t>
  </si>
  <si>
    <t>新建50立方米蓄水池1座，新建大口井1座，阀门井3座，管网489.5米。</t>
  </si>
  <si>
    <t>34户144人</t>
  </si>
  <si>
    <t>1.产出指标 数量指标 指标1：50立方蓄水池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144人
 生态效益 指标：改善群众生活条件  100%
 可持续影响 指标：工程使用年限  ≥25年
3.满意度 "服务对象
满意度" 指标：受益群众满意  ≥99%</t>
  </si>
  <si>
    <t>保障全村34户144人安全饮水问题</t>
  </si>
  <si>
    <t>2024年洛宁县河底镇茶坊村饮水安全巩固提升项目</t>
  </si>
  <si>
    <t>新打机井（井管：φ273钢制螺旋管，壁厚6.8mm，井深420米)1眼，配套潜水电泵（200QJ10-388/25）1台，配套UPVC超重型泵管320米，YJV22*35防水电缆350米，配套自耦降压软启动柜 30kw1台等。</t>
  </si>
  <si>
    <t>128户695人</t>
  </si>
  <si>
    <t>1.产出指标 数量指标 指标1：新打机井  1眼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695人
 生态效益 指标：改善群众生活条件  100%
 可持续影响 指标：工程使用年限  ≥25年
3.满意度 "服务对象
满意度" 指标：受益群众满意  ≥99%</t>
  </si>
  <si>
    <t>保障全村128户695人安全饮水问题</t>
  </si>
  <si>
    <t>2023年洛宁县小界乡新型农民学习中心项目</t>
  </si>
  <si>
    <r>
      <rPr>
        <sz val="11"/>
        <rFont val="仿宋_GB2312"/>
        <charset val="134"/>
      </rPr>
      <t>项目用地面积：7938.53</t>
    </r>
    <r>
      <rPr>
        <sz val="11"/>
        <rFont val="宋体"/>
        <charset val="134"/>
      </rPr>
      <t>㎡</t>
    </r>
    <r>
      <rPr>
        <sz val="11"/>
        <rFont val="仿宋_GB2312"/>
        <charset val="134"/>
      </rPr>
      <t>,建筑总面积4157.86</t>
    </r>
    <r>
      <rPr>
        <sz val="11"/>
        <rFont val="宋体"/>
        <charset val="134"/>
      </rPr>
      <t>㎡</t>
    </r>
    <r>
      <rPr>
        <sz val="11"/>
        <rFont val="仿宋_GB2312"/>
        <charset val="134"/>
      </rPr>
      <t>，其中，学习中心一栋，层数二层，建筑面积939.36</t>
    </r>
    <r>
      <rPr>
        <sz val="11"/>
        <rFont val="宋体"/>
        <charset val="134"/>
      </rPr>
      <t>㎡</t>
    </r>
    <r>
      <rPr>
        <sz val="11"/>
        <rFont val="仿宋_GB2312"/>
        <charset val="134"/>
      </rPr>
      <t>；住宿中心三栋，层数二层，建筑面积2734.5</t>
    </r>
    <r>
      <rPr>
        <sz val="11"/>
        <rFont val="宋体"/>
        <charset val="134"/>
      </rPr>
      <t>㎡</t>
    </r>
    <r>
      <rPr>
        <sz val="11"/>
        <rFont val="仿宋_GB2312"/>
        <charset val="134"/>
      </rPr>
      <t>；配套用房一栋，层数一层，建筑面积484.00</t>
    </r>
    <r>
      <rPr>
        <sz val="11"/>
        <rFont val="宋体"/>
        <charset val="134"/>
      </rPr>
      <t>㎡</t>
    </r>
    <r>
      <rPr>
        <sz val="11"/>
        <rFont val="仿宋_GB2312"/>
        <charset val="134"/>
      </rPr>
      <t>；另外包含室外道路等公共设施配套建设。</t>
    </r>
  </si>
  <si>
    <t>19户</t>
  </si>
  <si>
    <t>1.产出指标：数量指标-新建烟草产业农民学习中心1座；质量指标-审计、督查、巡视等指出问题：无，验收合格率100%；时效指标-资金及时发放率100%
2.效益指标：社会效益指标-带动受益户数3000人
3.满意度指标：服务对象满意度指标-受益户满意度≥98%</t>
  </si>
  <si>
    <t>项目建成后，能够丰富生活，提供大量就业机会，带动关联产业的发展;促进文明建设;促进科学技术和文化交流;提高乡镇形象，保护弘扬当地特色。</t>
  </si>
  <si>
    <t>2024年洛宁县东宋镇大宋、小宋等六个村人居环境提升项目</t>
  </si>
  <si>
    <t>大宋村：1、修建水泥道路长0.4km*宽3.5m*厚度18cm；2、修建水泥护坡900平方米；3、修建6厕位侧所1座；
小宋村：1、修建水泥路面长0.075km*宽4m*厚度12cm；2、修建水渠35米；3、修建公厕1座；4、修建挡墙高60厘米，60米长；
官东村：1、修建交易市场内沥青路面1400平方米，厚5cm；
东宋村：1、修建Q300水渠80米及沉淀井1座；2、修建水泥道路长0.06km*宽3.5m*厚度18cm；
罗洼：修建挡土墙300平方米；
丁寨：修建挡土墙100平方米。</t>
  </si>
  <si>
    <t>2873人</t>
  </si>
  <si>
    <t>1.产出指标  数量指标 人居环境整治个数    4个
   新建公厕    1座
   砖砌挡土墙    1处
   过路管涵及路面恢复    1处
  质量指标 改造后设施验收合格率    100%
   村庄饮水卫生合格率    ≥100%
   生活污水处理率    ≥100%
   生活垃圾定点存放清运率    ≥100%
   生活垃圾无害化处理率    ≥100%
   畜禽粪便综合利用率    ≥100%
  时效指标 当年开工率    ≥100%
   当年完成率    ≥100%
  成本指标 投入资金    49.13万元
2.效益指标  "社会效益
指标" 受益人口数量    2873人
  "可持续影响
指标" 环保设施使用年限    ≥15年
3.满意度指标  "服务对象
满意度指标" 受益群众满意度    ≥98%</t>
  </si>
  <si>
    <t>可有效改善东宋镇人居环境，同时可筹工筹劳，群众参与项目建设，增加收入。项目建设形成的固定资产归东宋镇大宋村、小宋村、官东村、东宋村、罗洼村、丁寨村村集体所有，由东宋镇大宋村、小宋村、官东村、东宋村、罗洼村、丁寨村安排公益岗位进行管护维护。</t>
  </si>
  <si>
    <t>2024年洛宁县东宋镇贾窑、官西村人居环境提升项目</t>
  </si>
  <si>
    <t>贾窑村：1、修建沥青道路长0.32km*宽4m*厚度5cm；2、修建水泥道路长0.45km*宽4m*厚度15cm；3、修建简易公厕一座；4、修建挡土墙300平方米；5、修建水渠15米；
官西村:1、修建挡土墙长30米；2、修建水泥道路长0.095km*宽2m*厚度18cm；修建沥青道路长0.008km*宽4m*厚度5cm.</t>
  </si>
  <si>
    <t>3542人</t>
  </si>
  <si>
    <t>1.产出指标  数量指标 人居环境整治个数    5个
   新建公厕    1座
   砖砌挡土墙    1处
   过路管涵及路面恢复    1处
  质量指标 改造后设施验收合格率    100%
   村庄饮水卫生合格率    ≥100%
   生活污水处理率    ≥100%
   生活垃圾定点存放清运率    ≥100%
   生活垃圾无害化处理率    ≥100%
   畜禽粪便综合利用率    ≥100%
  时效指标 当年开工率    ≥100%
   当年完成率    ≥100%
  成本指标 投入资金    53.46万元
2.效益指标  "社会效益
指标" 受益人口数量    3542人
  "可持续影响
指标" 环保设施使用年限    ≥15年
3.满意度指标  "服务对象
满意度指标" 受益群众满意度    ≥98%</t>
  </si>
  <si>
    <t>可有效改善东宋镇人居环境，同时可筹工筹劳，群众参与项目建设，增加收入。项目建设形成的固定资产归东宋镇贾窑村、官西村村集体所有，由东宋镇贾窑村、官西村安排公益岗位进行管护维护。</t>
  </si>
  <si>
    <t>2024年洛宁县东宋镇小宋村村内道路提升项目</t>
  </si>
  <si>
    <t>交通局</t>
  </si>
  <si>
    <t>铺设沥青道路长1.414km*宽3m*厚度5cm</t>
  </si>
  <si>
    <t>212户854人</t>
  </si>
  <si>
    <t>1.产出指标  数量指标 铺设沥青道路    长1.414公里，宽3米，厚度5cm
  质量指标 项目(工程)验收合格率    100%
  时效指标 项目(工程)完成及时率    100%
  成本指标 行政村投入资产    ≤44.44万元
2.效益指标  经济效益指标 改善群众出行条件，提高出行效率    是
  "社会效益
指标" 行政村通客车率    100%
   具备条件的行政村通硬化路率    100%
   受益人口数    854人
  "生态效益
指标" 是否进行环境建设项目登记表    是
  "可持续影响
指标" 工程使用年限    10年
3.满意度指标  "服务对象
满意度指标" 受益群众满意度    100%</t>
  </si>
  <si>
    <t>项目实施加快山区农业、旅游等资源开发，助力乡村振兴，促进群众增收，提高群众满意度和幸福感起到重要的作用</t>
  </si>
  <si>
    <t>2024年洛宁县上戈镇庙洼村产业道路项目</t>
  </si>
  <si>
    <t>铺设庙洼宁果时代观景台至庙洼村果园道路柏油路面路长2.3km*宽3.5m*厚度5cm。</t>
  </si>
  <si>
    <t>52户128人</t>
  </si>
  <si>
    <t>1.产出指标  数量指标 铺设沥青道路1    长1.17km，宽3.5m，厚度5cm
   铺设沥青道路2    长0.967km，宽4.5m，厚度5cm
  质量指标 项目(工程)验收合格率    100%
  时效指标 项目(工程)完成及时率    100%
  成本指标 行政村投入资产    ≤79.4047万元
2.效益指标  经济效益指标 改善群众出行条件，提高出行效率    是
  "社会效益
指标" 行政村通客车率    100%
   具备条件的行政村通硬化路率    100%
   受益村居民出行平均缩短时间    1小时
  "生态效益
指标" 是否进行环境建设项目登记表    是
  "可持续影响
指标" 工程使用年限    10年
3.满意度指标  "服务对象
满意度指标" 受益群众满意度    100%</t>
  </si>
  <si>
    <t>项目实施加快山区农业资源开发，助力乡村振兴，促进群众增收，提高群众满意度和幸福感起到重要的作用。</t>
  </si>
  <si>
    <t>2024年洛宁县上戈镇盘城养牛场及云鼎苹果园道路项目</t>
  </si>
  <si>
    <t>新建盘城村肉牛养殖场及云鼎果园园区水泥道路长2.5km*宽3.5m*厚度20cm。</t>
  </si>
  <si>
    <t>102户335人</t>
  </si>
  <si>
    <t>1.产出指标  数量指标 铺设水泥混凝土道路    长2.4公里，宽3.5米，厚度20公分
  质量指标 项目(工程)验收合格率    100%
  时效指标 项目(工程)完成及时率    100%
  成本指标 行政村投入资产    ≤101.55万元
2.效益指标  经济效益指标 改善群众出行条件，提高出行效率    是
  "社会效益
指标" 行政村通客车率    100%
   具备条件的行政村通硬化路率    100%
   受益村居民出行平均缩短时间    1小时
  "生态效益
指标" 是否进行环境建设项目登记表    是
  "可持续影响
指标" 工程使用年限    10年
3.满意度指标  "服务对象
满意度指标" 受益群众满意度    100%</t>
  </si>
  <si>
    <t>2024年洛宁县上戈镇众森观光产业道路提升项目</t>
  </si>
  <si>
    <t>对杜河村众森苹果观光园区内原有水泥道路进行修复加宽，其中修复300米；加宽道路长4km*宽1m*厚度18cm。</t>
  </si>
  <si>
    <t>72户156人</t>
  </si>
  <si>
    <t>1.数量指标 改建通组（自然村）杜河村众森园区扩宽1米，总长4.5公里
质量指标 项目(工程)验收合格率    100%
时效指标 项目(工程)完成及时率    100%
成本指标 行政村投入资产    ≤144.6361万元
2.经济效益指标 改善群众出行条件，提高出行效率    是
"社会效益
指标" 行政村通客车率    100%
 具备条件的行政村通硬化路率    100%
 受益人口数    156人
"生态效益
指标" 是否进行环境建设项目登记表    是
"可持续影响
指标" 工程使用年限    10年
"服务对象
3.满意度指标" 受益群众满意度    100%</t>
  </si>
  <si>
    <t>2024年洛宁县供排水一体化项目</t>
  </si>
  <si>
    <t>新建小界乡王村村，东宋镇小宋村、大宋村、贾窑村，涧口乡东陶峪村供排水一体化项目</t>
  </si>
  <si>
    <t>3000户</t>
  </si>
  <si>
    <t>1.产出指标：数量指标-涉及村数量11个，；质量指标-项目（工程）验收合格率100%，审计、督查、巡视等指出问题无，已建成工程质量问题无；时效指标-年度资金拨付率100%，年度建设任务完成率100%。
2.效益指标：经济效益指标-增加村集体收入，社会效益指标-全部受益人口9588；可持续影响指标-工程使用年限≥15年。
3.满意度指标：服务对象满意度指标-全部受益人口满意度100%。</t>
  </si>
  <si>
    <t>项目建成便于群众生产生活，改善居住环境。</t>
  </si>
  <si>
    <t>2024年洛宁县兴华镇袁凹村研学露营基地配套项目</t>
  </si>
  <si>
    <t>2024.03-2024.12</t>
  </si>
  <si>
    <t>文广旅局</t>
  </si>
  <si>
    <r>
      <rPr>
        <sz val="11"/>
        <rFont val="仿宋_GB2312"/>
        <charset val="134"/>
      </rPr>
      <t>在禹门河建设生态停车场7800</t>
    </r>
    <r>
      <rPr>
        <sz val="11"/>
        <rFont val="宋体"/>
        <charset val="134"/>
      </rPr>
      <t>㎡</t>
    </r>
    <r>
      <rPr>
        <sz val="11"/>
        <rFont val="仿宋_GB2312"/>
        <charset val="134"/>
      </rPr>
      <t>，采用透水砖铺设，停车场内道路硬化3300</t>
    </r>
    <r>
      <rPr>
        <sz val="11"/>
        <rFont val="宋体"/>
        <charset val="134"/>
      </rPr>
      <t>㎡</t>
    </r>
    <r>
      <rPr>
        <sz val="11"/>
        <rFont val="仿宋_GB2312"/>
        <charset val="134"/>
      </rPr>
      <t>；新建门卫室两座，每座约20</t>
    </r>
    <r>
      <rPr>
        <sz val="11"/>
        <rFont val="宋体"/>
        <charset val="134"/>
      </rPr>
      <t>㎡</t>
    </r>
    <r>
      <rPr>
        <sz val="11"/>
        <rFont val="仿宋_GB2312"/>
        <charset val="134"/>
      </rPr>
      <t>，配套8个充电桩及供排水设施；村内通组道路硬化4000</t>
    </r>
    <r>
      <rPr>
        <sz val="11"/>
        <rFont val="宋体"/>
        <charset val="134"/>
      </rPr>
      <t>㎡</t>
    </r>
    <r>
      <rPr>
        <sz val="11"/>
        <rFont val="仿宋_GB2312"/>
        <charset val="134"/>
      </rPr>
      <t>。</t>
    </r>
  </si>
  <si>
    <t>727人</t>
  </si>
  <si>
    <t>1.产出指标：数量指标-新建研学基地1处，研学基地占地17亩；质量指标-项目完成合格率100%，审计、督查、巡视等指出问题无，已建工程质量问题无；时效指标-补助资金及时发放率100%，项目当年完成率100%。
2.效益指标：经济效益指标-乡村旅游带动增加收入≥41.4万元，乡村旅游带动增加人口收入≥0.3万元，受益人数138户496人；社会效益指标-项目建成后方便群众和游客有明显改善，带动增加低收入群众就业人数高于上年度；生态效益指标-旅游区垃圾收集率≥95%，旅游基础设施持续使用年限≥25年；可持续影响指标-旅游基础设施持续使用年限≥25年。  
3.满意度指标：服务对象满意度指标-经营主体满意度≥98%，参与项目群众满意度≥98%，旅游区居民满意度≥97%，游客满意度≥98%。</t>
  </si>
  <si>
    <t>项目实施后将进一步提升兴华镇旅游服务形象，带动乡村旅游发展，进一步改善人居环境，完善袁凹村基础设施，拓宽旅游空间、提升整体形象，提高运营承载力，提升群众满意度和幸福感。为助推当地的乡村振兴和经济社会发展起到良好的带动作用。</t>
  </si>
  <si>
    <t>2024年洛宁县罗岭乡爱和小镇基础提升项目</t>
  </si>
  <si>
    <r>
      <rPr>
        <sz val="11"/>
        <rFont val="仿宋_GB2312"/>
        <charset val="134"/>
      </rPr>
      <t>当日艺术馆护坡工程2000m</t>
    </r>
    <r>
      <rPr>
        <sz val="11"/>
        <rFont val="宋体"/>
        <charset val="134"/>
      </rPr>
      <t>³</t>
    </r>
  </si>
  <si>
    <t>532人</t>
  </si>
  <si>
    <t>1.产出指标：数量指标-新建设游客服务中心4200平方米、旅游驿站服务点2400平方米、改造提升道路12000平方米、安装充电桩100套；质量指标-审计、督查、巡视等指出问题：无，验收合格率100%；时效指标-资金及时发放率100%
2.效益指标：社会效益指标-带动受益户数6000人
3.满意度指标：服务对象满意度指标-受益户满意度≥98%</t>
  </si>
  <si>
    <t>项目建成后将有效防止爱和小镇部分地区坍塌和滑坡，减少水土流失，进一步保障周边群众和游客生命财产安全。</t>
  </si>
  <si>
    <t>2024年洛宁县陈吴涧渡槽修复项目</t>
  </si>
  <si>
    <t>陈吴乡</t>
  </si>
  <si>
    <t>渡槽1处，土方挖运3公里，6%水泥土回填953.56立方米，C25砼竖井1座，DN2000排水管30米，DN600钢管54米，蝶阀井1座等</t>
  </si>
  <si>
    <t>42000人</t>
  </si>
  <si>
    <t>1.产出指标 数量指标 指标1：土方挖运  3公里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4.2万人
 生态效益 指标：改善群众生活条件  100%
 可持续影响 指标：工程使用年限  ≥25年
3.满意度指标 "服务对象
满意度" 指标：受益群众满意  ≥99%</t>
  </si>
  <si>
    <t>保障下游陈吴乡、涧口乡4.2万群众灌溉</t>
  </si>
  <si>
    <t>2024年洛宁县兴华镇水质净化提升项目</t>
  </si>
  <si>
    <t>水源地清淤、新建150立方蓄水池1座，新建供水站1座，设备厂房1间，400吨浸没式超滤净水设备，管道及配套设备等</t>
  </si>
  <si>
    <t>4700人</t>
  </si>
  <si>
    <r>
      <rPr>
        <sz val="11"/>
        <rFont val="仿宋_GB2312"/>
        <charset val="134"/>
      </rPr>
      <t>1.产出指标 数量指标 指标1：150m</t>
    </r>
    <r>
      <rPr>
        <sz val="11"/>
        <rFont val="宋体"/>
        <charset val="134"/>
      </rPr>
      <t>³</t>
    </r>
    <r>
      <rPr>
        <sz val="11"/>
        <rFont val="仿宋_GB2312"/>
        <charset val="134"/>
      </rPr>
      <t>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4700人
 生态效益 指标：改善群众生活条件  100%
 可持续影响 指标：工程使用年限  ≥25年
3.满意度指标 "服务对象
满意度" 指标：受益群众满意  ≥99%</t>
    </r>
  </si>
  <si>
    <t>保障兴华镇沟门、西南、兴华、新庄4个村4700位群众饮水安全</t>
  </si>
  <si>
    <t>2024年洛宁县故县镇窑瓦村安全饮水巩固提升项目</t>
  </si>
  <si>
    <t>166户631人</t>
  </si>
  <si>
    <t>1.产出指标 数量指标 指标1：泉室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631人
 生态效益 指标：改善群众生活条件  100%
 可持续影响 指标：工程使用年限  ≥25年
3.满意度指标 "服务对象
满意度" 指标：受益群众满意  ≥99%</t>
  </si>
  <si>
    <t>保障全村166户631人安全饮水问题</t>
  </si>
  <si>
    <t>2024年洛宁县底张乡盐池村安全饮水巩固提升项目</t>
  </si>
  <si>
    <t>新建截留坝1座，5立方米过滤池，蓄水池1座，铺设管网8509米，控制阀门井10个，入户150户</t>
  </si>
  <si>
    <t>400户2000人</t>
  </si>
  <si>
    <t>1.产出指标 数量指标 指标1：截留坝  "1座 
"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2000人
 生态效益 指标：改善群众生活条件  100%
 可持续影响 指标：工程使用年限  ≥25年
3.满意度指标 "服务对象
满意度" 指标：受益群众满意  ≥99%</t>
  </si>
  <si>
    <t>保障全村400户2000人安全饮水问题</t>
  </si>
  <si>
    <t>2024年洛宁县小界乡王村安全饮水巩固提升项目</t>
  </si>
  <si>
    <r>
      <rPr>
        <sz val="11"/>
        <rFont val="仿宋_GB2312"/>
        <charset val="134"/>
      </rPr>
      <t>新建200m</t>
    </r>
    <r>
      <rPr>
        <sz val="11"/>
        <rFont val="宋体"/>
        <charset val="134"/>
      </rPr>
      <t>³</t>
    </r>
    <r>
      <rPr>
        <sz val="11"/>
        <rFont val="仿宋_GB2312"/>
        <charset val="134"/>
      </rPr>
      <t>蓄水池1座，9平方管理房1间，闸阀井2个，低压电缆80米，输水管网工程</t>
    </r>
  </si>
  <si>
    <t>363户1507人</t>
  </si>
  <si>
    <r>
      <rPr>
        <sz val="11"/>
        <rFont val="仿宋_GB2312"/>
        <charset val="134"/>
      </rPr>
      <t>1.产出指标 数量指标 指标1：200m</t>
    </r>
    <r>
      <rPr>
        <sz val="11"/>
        <rFont val="宋体"/>
        <charset val="134"/>
      </rPr>
      <t>³</t>
    </r>
    <r>
      <rPr>
        <sz val="11"/>
        <rFont val="仿宋_GB2312"/>
        <charset val="134"/>
      </rPr>
      <t>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1507人
 生态效益 指标：改善群众生活条件  100%
 可持续影响 指标：工程使用年限  ≥25年
3.满意度指标 "服务对象
满意度" 指标：受益群众满意  ≥99%</t>
    </r>
  </si>
  <si>
    <t>保障全363户，总人口1507人安全饮水问题</t>
  </si>
  <si>
    <t>2024年洛宁县底张乡底张村安全饮水巩固提升项目</t>
  </si>
  <si>
    <t>新建供水站1座，100立方米蓄水池1座，新建10米深大口井1眼，铺设管网，控制阀门井3个，全自动点解食盐消毒设备，潜水泵4台套，入户420户</t>
  </si>
  <si>
    <t>420户2000人</t>
  </si>
  <si>
    <t>1.产出指标 数量指标 指标1：供水站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2000人
 生态效益 指标：改善群众生活条件  100%
 可持续影响 指标：工程使用年限  ≥25年
3.满意度指标 "服务对象
满意度" 指标：受益群众满意  ≥99%</t>
  </si>
  <si>
    <t>保障全村420户2000人安全饮水问题</t>
  </si>
  <si>
    <t>2024年洛宁县马店镇银洞河山庄基础设施提升项目</t>
  </si>
  <si>
    <r>
      <rPr>
        <sz val="11"/>
        <rFont val="仿宋_GB2312"/>
        <charset val="134"/>
      </rPr>
      <t>在露营基地新建1座60</t>
    </r>
    <r>
      <rPr>
        <sz val="11"/>
        <rFont val="宋体"/>
        <charset val="134"/>
      </rPr>
      <t>㎡</t>
    </r>
    <r>
      <rPr>
        <sz val="11"/>
        <rFont val="仿宋_GB2312"/>
        <charset val="134"/>
      </rPr>
      <t>的旅游公厕</t>
    </r>
  </si>
  <si>
    <t>1080人</t>
  </si>
  <si>
    <r>
      <rPr>
        <sz val="11"/>
        <rFont val="仿宋_GB2312"/>
        <charset val="134"/>
      </rPr>
      <t>1.产出指标  数量指标 旅游公厕    60平方米
  质量指标 项目完成合格率    100%
   审计、督查、巡视等指出问题    无
   已建成工程质量问题    无
  时效指标 资金拨付率    100%
   年度建设项目开工率    100%
2.效益指标  经济效益指标 乡村旅游带动增加村收入    高于上年度
   乡村旅游带动增加人口收入    高于上年度
  社会效益指标 项目建成后方便群众生产生活    有明显改善
  生态效益指标 旅游区垃圾处理率</t>
    </r>
    <r>
      <rPr>
        <sz val="11"/>
        <rFont val="Arial"/>
        <charset val="134"/>
      </rPr>
      <t> </t>
    </r>
    <r>
      <rPr>
        <sz val="11"/>
        <rFont val="仿宋_GB2312"/>
        <charset val="134"/>
      </rPr>
      <t xml:space="preserve">    ≥95%
  可持续影响指标 旅游基础设施持续使用年限</t>
    </r>
    <r>
      <rPr>
        <sz val="11"/>
        <rFont val="Arial"/>
        <charset val="134"/>
      </rPr>
      <t> </t>
    </r>
    <r>
      <rPr>
        <sz val="11"/>
        <rFont val="仿宋_GB2312"/>
        <charset val="134"/>
      </rPr>
      <t xml:space="preserve">    ≥25年
3.满意度指标  服务对象满意度指标 旅游行业经营主体满意度    ≥98%
   参与旅游振兴项目群众满意度    ≥99%
   旅游区居民满意度    ≥99%
   游客满意度    ≥98%</t>
    </r>
  </si>
  <si>
    <t>通过该项目的实施，提高银洞河景区旅游业的质量和效益，提升旅游接待能力，实现旅游业可持续发展，提升竞争力，促进地方经济和社会发展。</t>
  </si>
  <si>
    <t>2024年洛宁县赵村镇五里庙村产业道路项目</t>
  </si>
  <si>
    <t>赵村镇</t>
  </si>
  <si>
    <t>新建道路长0.841公里，宽3.5米，厚度18公分水泥混凝土路面。</t>
  </si>
  <si>
    <t>151户665人</t>
  </si>
  <si>
    <t>1.产出指标  数量指标 行政通村道路硬化里程    ≥0.841公里
  质量指标 项目（工程）验收合格率    100%
  时效指标 项目工程完成及时率    100%
  成本指标 总造价    ≤43.65
2.效益指标  "经济效益
指标" 道路项目实施可进一步改善群众出行条件，提高出行效率，方便群众生活，为群众增收致富创造有利条件    高于上半年
  "社会效益
指标" 行政村通客车率    100%
   具备条件的行政村通硬化路率    100%
   受益村居民出行平均缩短时间    ≥0.1小时
   全部受益人口    176户659人
  "生态效益
指标" 是否进行环境建设项目登记表    是
  "可持续影响
指标" 工程使用年限    ≥10年
3.满意度指标  服务对象满意度指标 全部受益人口满意度    100%</t>
  </si>
  <si>
    <t>项目实施加快山区农业、旅游等资源开发，助力乡村振兴，促进群众增收，提高群众满意度和幸福感起到重要的作用。</t>
  </si>
  <si>
    <t>2024年洛宁县景阳镇司阳村中草药园区道路项目</t>
  </si>
  <si>
    <t>新建道路长2.277公里，宽3.5米，厚度18公分水泥混凝土路面。</t>
  </si>
  <si>
    <t>176户659人</t>
  </si>
  <si>
    <t>1.产出指标  数量指标 行政通村道路硬化里程    ≥2.277公里
  质量指标 项目（工程）验收合格率    100%
  时效指标 项目工程完成及时率    100%
  成本指标 总造价    ≤103.25
2.效益指标  "经济效益
指标" 道路项目实施可进一步改善群众出行条件，提高出行效率，方便群众生活，为群众增收致富创造有利条件    高于上半年
  "社会效益
指标" 行政村通客车率    100%
   具备条件的行政村通硬化路率    100%
   受益村居民出行平均缩短时间    ≥0.1小时
   全部受益人口    人
  "生态效益
指标" 是否进行环境建设项目登记表    是
  "可持续影响
指标" 工程使用年限    ≥10年
3.满意度指标  服务对象满意度指标 全部受益人口满意度    100%</t>
  </si>
  <si>
    <t>提升了农村公路路网结构，将人流、物流和信息流覆盖至乡村千家万户，项目实施加快山区农业、旅游等资源开发，助力乡村振兴，促进群众增收，提高群众满意度和幸福感起到重要的作用。</t>
  </si>
  <si>
    <t>2024年洛宁县疾控中心水质检测项目</t>
  </si>
  <si>
    <t>2024年6月-2024年9月</t>
  </si>
  <si>
    <t>疾控中心</t>
  </si>
  <si>
    <t>全县388个行政村及所属自然村采取水样及水质检测</t>
  </si>
  <si>
    <t>18 个乡镇388个行政村</t>
  </si>
  <si>
    <t xml:space="preserve">   行政村个数    388个
   采集水样    1472份
  质量指标 购置设备验收合格率    100%
  时效指标 项目建设完成时间    2024年10月31日
  成本指标 水质检测设备购置费    60万元
   试剂耗材及设备检定费    
   购买水样采集袋费    1.76万元
   项目管理费    1万元
2.效益指标  经济效益指标 饮用水安全卫生，人均节约医药费用    ≥0.05万元
  "社会效益指标" 有助于改善群众饮用水安全，提高饮用水质100%
  "生态效益指标" 项目实施可保障全县饮用水安全卫生，改善群众饮水安全，提高用水质量，受益户覆盖全县所有群众。    ≥98%
  "可持续影响指标" 设备预计使用年限    ≥1年
3.满意度指标  "服务对象
满意度指标" 受益群众满意度    100%</t>
  </si>
  <si>
    <t>项目实施可保障全县饮用水安全卫生，改善群众饮水安全，提高用水质量，受益户覆盖全县所有群众。</t>
  </si>
  <si>
    <t>2024年洛宁县景阳镇洪岭村中药材种植基地提灌饮水项目</t>
  </si>
  <si>
    <t>2024.3-2024.12</t>
  </si>
  <si>
    <t>新建蓄水池2座，铺设管道500米，安装水泵一台，架设电线杆6根，配电盘，管理房。项目建设形成的固定资产归景阳镇洪岭村村集体所有。</t>
  </si>
  <si>
    <t>276户1106 人</t>
  </si>
  <si>
    <t>1.产出指标 数量指标 新建蓄水池  2座
  铺设管道  500米
  安装水泵  一台
  架设电线杆  6根
 质量指标 工程验收合格率  100%
 时效指标 项目完成及时率  100%
2.效益指标 社会效益指标 全部受益人口276户1106 人  ≤2万元
 生态效益指标 具备条件的行政村灌溉率  100%
 可持续影响指标 工程使用年限  ≥10年
3.满意度指标 "服务对象
满意度" 全部受益人口满意度  ≥99%</t>
  </si>
  <si>
    <t>本项目实施完成后，方便群众生产生活，促进地域经济发展，巩固脱贫攻坚成果，助力乡村振兴。</t>
  </si>
  <si>
    <t>2024年洛宁县小界乡贾窑村蛋鸽养殖项目</t>
  </si>
  <si>
    <t>标准化鸽舍两栋(8米*60米，含棚内鸽笼、料槽、水碗、保健砂槽、上水系统照明电等)，粪棚一座8米*12米，饲料仓库一座8米*18米、C30砼厚150道路硬化200平米。项目建成后形成的固定资产归贾窑村集体所有。</t>
  </si>
  <si>
    <t>25户</t>
  </si>
  <si>
    <t xml:space="preserve"> 1.产出指标   数量指标 标准化鸽舍两栋(8米*60米，含棚内鸽笼、料槽、水碗、保健砂槽、上水系统、照明电等) 2座 
  粪棚（8米*12米） 1座 
  饲料仓库（8米*18米） 1座 
 质量指标 审计、督查、巡视等指出问题 无 
 时效指标 当年完工 是 
 成本指标 贾窑村蛋鸽养殖项目 51.02万元 
2.效益指标   经济效益指标 村集体经济年收入 ≥2.5万元 
  参与就业人口人均年收入 ≥1.5万元 
 社会效益指标 吸纳务工人数 5人 
  带动增收户数 25户 
 可持续影响指标 设备使用年限 ≥15年 
3.满意度指标 服务对象满意度指标 建档立卡脱贫户满意度 ≥98% 
  监测户满意度 ≥98% </t>
  </si>
  <si>
    <t>吸纳务工5人，月工500元。</t>
  </si>
  <si>
    <t>2024年洛宁县赵村镇东下村仓储物流项目</t>
  </si>
  <si>
    <t>在赵村镇东下村工业园区新建仓储物流仓库1000平方米，资产归东下村所有</t>
  </si>
  <si>
    <r>
      <rPr>
        <sz val="11"/>
        <rFont val="仿宋_GB2312"/>
        <charset val="134"/>
      </rPr>
      <t xml:space="preserve"> 1.产出指标   数量指标 建设重钢仓储车间一个 长60米，宽12米 
  新建重钢仓储车间占地面积 720</t>
    </r>
    <r>
      <rPr>
        <sz val="11"/>
        <rFont val="宋体"/>
        <charset val="134"/>
      </rPr>
      <t>㎡</t>
    </r>
    <r>
      <rPr>
        <sz val="11"/>
        <rFont val="仿宋_GB2312"/>
        <charset val="134"/>
      </rPr>
      <t xml:space="preserve"> 
 质量指标 项目（工程）验收合格率 100% 
  审计、督查、巡视等指出问题 无 
  已建成工程质量问题 无 
 时效指标 年度资金支付率 100% 
2.效益指标   经济效益指标 年收益率 ≥5% 
  年收益金额 ≥2.5万元 
 社会效益指标 产业化项目新增人口就业人数 ≥5人 
  务工月人均工资 ≥1500元 
 生态效益目标 是否进行环境建设项目登记 无需登记 
 可持续影响指标 工程使用年限 ≥10年 
3.满意度指标 服务对象满意度指标 收益群众满意度 ≥100% </t>
    </r>
  </si>
  <si>
    <t>吸纳务工5人，月工资0.15万元。</t>
  </si>
  <si>
    <t>2024年洛宁县陈吴乡下王召村化肥车间项目</t>
  </si>
  <si>
    <t>建设总建筑面积630平方米仓储类钢结构车间一座，项目建设形成的资产归下王召村村集体所有</t>
  </si>
  <si>
    <t>66户</t>
  </si>
  <si>
    <r>
      <rPr>
        <sz val="11"/>
        <rFont val="仿宋_GB2312"/>
        <charset val="134"/>
      </rPr>
      <t xml:space="preserve"> 1.产出指标   数量指标 建设总建筑面积 ≥630</t>
    </r>
    <r>
      <rPr>
        <sz val="11"/>
        <rFont val="宋体"/>
        <charset val="134"/>
      </rPr>
      <t>㎡</t>
    </r>
    <r>
      <rPr>
        <sz val="11"/>
        <rFont val="仿宋_GB2312"/>
        <charset val="134"/>
      </rPr>
      <t xml:space="preserve"> 
 质量指标 项目收益 2.5万元/年 
 时效指标 当年完工 是 
2.效益指标   经济效益指标 村集体经济年收入 ≥2.5万元 
  参与就业车间的人口人均年收入 ≥5000元 
 社会效益指标 吸纳务工人数 ≥3人 
  带动增收户数 ≥66户 
 可持续影响指标 项目使用年限 ≥15年 
3.满意度指标 服务对象满意度指标 群众满意度 ≥98% 
  受益对象满意度 ≥98% </t>
    </r>
  </si>
  <si>
    <t>吸纳务工3人，月工资二次分配原则0.1万元。上80%的收益用于村内低收入人群公益岗位、药务、整阳和瓷芜易低收入人群，为低收入人群在产业项目中创业和发展产业提供生产技术和市场销售等服务。</t>
  </si>
  <si>
    <t>2024年洛宁县底张乡草庙岭村庭院经济发展项目</t>
  </si>
  <si>
    <t>组织20户脱贫群众和监测对象利用闲散土地发展庭院经济，整合土地100亩种植2800棵柿子树。</t>
  </si>
  <si>
    <t>20户80人</t>
  </si>
  <si>
    <t>1.产出指标 数量指标 种植柿子树  2800棵
 质量指标 亩均成活率  ≥90%
  审计、督查、巡视等指出问题  无
 时效指标 补贴资金在规定时间内支付到位率100%  2024年11月
 成本指标 补贴标准  地径：5cm50元/棵，10cm110元/棵，15cm200元/棵
2.效益指标 经济效益 带动增加种植人口收入  ≥1000元
 社会效益 受益人数20户  80人
3.满意度指标 "服务对象
满意度" 全部受益人口满意度  ≥98%</t>
  </si>
  <si>
    <t>该项目建成后，可增强村集体经济，同时带动群众增收，提高群众生活质量，提升群众幸福感满意度。</t>
  </si>
  <si>
    <t>2024年洛宁县村级帮扶车间提升项目</t>
  </si>
  <si>
    <t>2024.1.30-2024.7.30</t>
  </si>
  <si>
    <r>
      <rPr>
        <sz val="11"/>
        <rFont val="仿宋_GB2312"/>
        <charset val="134"/>
      </rPr>
      <t xml:space="preserve">本工程为消防改造项目，为丙类厂房，建筑耐火等级为二级。对厂房建筑、给排水、消防电气进行改造，新建消防泵房集水池。本次改造面积约 16500 </t>
    </r>
    <r>
      <rPr>
        <sz val="11"/>
        <rFont val="宋体"/>
        <charset val="134"/>
      </rPr>
      <t>㎡</t>
    </r>
    <r>
      <rPr>
        <sz val="11"/>
        <rFont val="仿宋_GB2312"/>
        <charset val="134"/>
      </rPr>
      <t>。</t>
    </r>
  </si>
  <si>
    <r>
      <rPr>
        <sz val="11"/>
        <rFont val="仿宋_GB2312"/>
        <charset val="134"/>
      </rPr>
      <t xml:space="preserve">1.产出指标 数量指标 改造面积  16500 </t>
    </r>
    <r>
      <rPr>
        <sz val="11"/>
        <rFont val="宋体"/>
        <charset val="134"/>
      </rPr>
      <t>㎡</t>
    </r>
    <r>
      <rPr>
        <sz val="11"/>
        <rFont val="仿宋_GB2312"/>
        <charset val="134"/>
      </rPr>
      <t xml:space="preserve">
 质量指标 指标1：完工项目验收率（%）  100%
  指标2：项目一次性验收合格率（%）  100%
  指标3：审计、督查、巡视等指出问题  无
 时效指标 指标1：项目竣工时间  2024年12月
2.效益指标 社会效益 指标1：改造提升车间可降低消防隐患，保障人员生命财产安全  有效降低
  指标1：受益群众  200人
 生态效益 指标：改善群众生活条件  100%
 可持续影响 指标：工程使用年限  ≥10年
3.满意度指标 "服务对象
满意度" 指标：受益群众满意  ≥99%</t>
    </r>
  </si>
  <si>
    <t>本项目实施后，能有效保障员工的生命安全、财产安全以及维持车间的安全运营。</t>
  </si>
  <si>
    <t>2024年洛宁县国有洛宁县全宝山林场三官庙分场安全饮水工程项目</t>
  </si>
  <si>
    <t>林业局</t>
  </si>
  <si>
    <r>
      <rPr>
        <sz val="11"/>
        <rFont val="仿宋_GB2312"/>
        <charset val="134"/>
      </rPr>
      <t>项目总投资为111.4万元。其中，2024年中央财政衔接推进乡村振兴补助资金63万元，追加48.4万元。项目建设形成的固定资产归国有洛宁县全宝山林场所有。
建设内容：新打机井 1 眼深 620m，新建压力罐房 1 间 18.6</t>
    </r>
    <r>
      <rPr>
        <sz val="11"/>
        <rFont val="宋体"/>
        <charset val="134"/>
      </rPr>
      <t>㎡</t>
    </r>
    <r>
      <rPr>
        <sz val="11"/>
        <rFont val="仿宋_GB2312"/>
        <charset val="134"/>
      </rPr>
      <t>，布设饮水管道 450m，阀门井 5 座；安装 10t 无塔供水器 1 台，潜水泵及配件等。</t>
    </r>
  </si>
  <si>
    <r>
      <rPr>
        <sz val="11"/>
        <rFont val="仿宋_GB2312"/>
        <charset val="134"/>
      </rPr>
      <t>一、产出指标
1、数量指标
新打机井 1 眼深 620m，新建压力罐房 1 间 18.6</t>
    </r>
    <r>
      <rPr>
        <sz val="11"/>
        <rFont val="宋体"/>
        <charset val="134"/>
      </rPr>
      <t>㎡</t>
    </r>
    <r>
      <rPr>
        <sz val="11"/>
        <rFont val="仿宋_GB2312"/>
        <charset val="134"/>
      </rPr>
      <t xml:space="preserve">，布设饮水管道 450m，阀门井 5 座；安装 10t 无塔供水器 1 台，潜水泵及配件等；
2、质量指标
符合《国有林场基础设施建设标准》；审计、督查、巡视等无问题
3、时效指标
工程完工及时率 ≥95%
二、效益指标
1、社会效益指标
解决林场职工及林区群众饮用水问题 ≥200人
2、生态效益目标
增加森林畜积量，林木价值逐年提高  显著
3、可持续影响指标
实现林场可持续发展 显著
三、满意度指标
服务对象满意度指标
林场职工及林区群众满意度≥98%
</t>
    </r>
  </si>
  <si>
    <t>充分解决林场职工及林区群众饮用水问题</t>
  </si>
  <si>
    <t>2024年洛宁县马店镇吕村沙疙瘩至沙陀林区营林生产道路提升改造项目</t>
  </si>
  <si>
    <t>新建杨村车厘子基地至银洞河（吕村林场场部—沙陀老村）连接水泥道路长3km*宽4.5m*厚度18cm，路基宽5.5米，桥涵一处。</t>
  </si>
  <si>
    <t>297户1080人</t>
  </si>
  <si>
    <t>1.产出指标  数量指标 行政通村道路硬化里程    ≥2.93公里
  质量指标 项目（工程）验收合格率    100%
  时效指标 项目工程完成及时率    100%
  成本指标 总造价    ≤246.84万元
2.效益指标  "经济效益
指标" 道路项目实施可进一步改善群众出行条件，提高出行效率，方便群众生活，为群众增收致富创造有利条件    高于上半年
  "社会效益
指标" 行政村通客车率    100%
   具备条件的行政村通硬化路率    100%
   受益村居民出行平均缩短时间    ≥0.1小时
   全部受益人口    297户1080人
  "生态效益
指标" 是否进行环境建设项目登记表    是
  "可持续影响
指标" 工程使用年限    ≥10年
3.满意度指标  服务对象满意度指标 全部受益人口满意度    100%</t>
  </si>
  <si>
    <t>2024年洛宁县下半年雨露计划短期技能培训项目</t>
  </si>
  <si>
    <t>2024.1.30-2024.11.30</t>
  </si>
  <si>
    <t>对422名接受短期技能培训并获得技能证书的脱贫户家庭人口进行补贴，补贴标准为2000元/人。</t>
  </si>
  <si>
    <t>422人</t>
  </si>
  <si>
    <t>1.产出指标  数量指标 脱贫户家庭子女短期技能培训人数    ≥422人次
  质量指标 职业培训补贴发放准确率    100%
   审计、督查、巡视等指出问题    无
  时效指标 资金在规定时间内下达率    100%
   补贴资金在规定时间内支付到位率    100%
  成本指标 职业培训补贴人均标准（元）    2000元/人
2.效益指标  经济效益指标 增加取得技能证书脱贫户的家庭收入    有效
   人均缓解培训支出    2000元
  社会效益指标 拓宽取得技能证书脱贫户的就业渠道    有效
3.满意度指标  服务对象满意度指标 职业技能培训对象满意度    ≥99%</t>
  </si>
  <si>
    <t>通过短期技能培训，提高422名获得技能证书的脱贫户劳动力的就业竞争力，拓宽就业渠道，增加经济收入。</t>
  </si>
  <si>
    <t>2024年洛宁县2024年春季雨露计划职业教育补贴项目</t>
  </si>
  <si>
    <t>对1779名脱贫家庭的在校大、中专学生进行补贴，补贴标准为1500元/人/学期。</t>
  </si>
  <si>
    <t>1779人</t>
  </si>
  <si>
    <t>1.产出指标  数量指标 接受基础教育和职业教育补助的脱贫户子女人数    ≥1779人次
  质量指标 接受职业教育补助的学生中脱贫户子女占比    100%
   资助标准达标率    100%
   审计、督查、巡视等指出问题    无
  时效指标 资助经费及时发放率    100%
  成本指标 接受职业教育的脱贫户子女学生资助标准    1500元/学期
2.效益指标  经济效益指标 人均缓解教育负担    1500元/学期
  社会效益指标 脱贫户子女全程全部接受资助的比例    100%
3.满意度指标  服务对象满意度指标 受助学生满意度    ≥99%
   受助学生家长满意度    ≥99%</t>
  </si>
  <si>
    <t>通过对脱贫户中的在校大中专学生补贴，提高他们的受教育程度，增加就业机会减轻1779 个脱贫户家庭的经济负担。</t>
  </si>
  <si>
    <t>2023年洛宁县电能烤房变压器及相关设备采购项目</t>
  </si>
  <si>
    <t>追加</t>
  </si>
  <si>
    <t>烟办</t>
  </si>
  <si>
    <t>项目总投资275.72万元，其中省级补助137.86万元，县级整合资金85万元，其他财政资金52.86万元。2023年洛宁县新（改）建电能烤房供电工程项目8个乡镇安装变压器22台，其中东宋镇6处共1585KVa，河底镇1处共800KVa，小界乡6处共2850KVa，马店镇1处共250KVa，罗岭乡2处共400KVa，陈吴乡1处共200KVa，景阳镇2处共410KVa，上戈镇2处共475KVa。项目建设形成的固定资产归项目建设村村集体所有。</t>
  </si>
  <si>
    <t>1.产出指标  数量指标 新（改）建电能炕房供电工程    ≥22台
  质量指标 工程合格率    100%
   审计、督查、巡视等指出问题    无
  时效指标 年度资金拨付率    100%
   年度资金支付率    100%
2.效益指标  经济效益指标 带动农民种植烟叶收入增速    高于其他农作物平均水平
   每炕减少炕烟成本    ≥300元
  社会效益指标 烟叶种植可带动烟农增加收入    ≥1000万元
  可持续影响指标 项目区域内生态环境状况    有所改善
3.满意度指标  服务对象满意度指标 受益群众满意度    ≥98%</t>
  </si>
  <si>
    <t>否</t>
  </si>
  <si>
    <t>项目完成，电能炕房每炕减少成本300元，烟农收入1000万元。</t>
  </si>
  <si>
    <t>2024年洛宁县脱贫（监测对象）重度残疾人集中托养项目</t>
  </si>
  <si>
    <t>残疾人联合会</t>
  </si>
  <si>
    <t>洛宁县入住脱贫（监测对象）重度残疾人集中托养人员250人，用于生活补贴和政府集中购买费用。</t>
  </si>
  <si>
    <t>225人</t>
  </si>
  <si>
    <t>1.产出指标  数量指标 残疾人托养服务人数    ≥225人
  质量指标 托养及工作人员经费足额发放率及受益对象符合率    100%
   托养人员褥疮发生率    明显降低
   托养人员坠床、跌倒等意外发生率    明显降低
  时效指标 托养及工作人员经费发放及时率    100%
   托养人员受益率    100%
2.效益指标  经济效益指标 托养人员家庭经济收入增收率    100%
   带动残疾人就业率    可带动
  社会效益指标 护理床位利用、托养人员家庭收入、托养人员生活条件、政策知晓率    明显增加
3.满意度指标  服务对象满意度指标 托养对象饮食满意度    99%
   托养对象住宿满意度    99%
   托养对象服务满意度    99%
   托养对象家属满意度    99%</t>
  </si>
  <si>
    <t>有效保障托养人员的日常生活，解放家庭成员，使他们放心地进行致富创收，加快脱贫家庭巩固脱贫成果的步伐，加快全县巩固脱贫成果、助力全县乡村振兴工作</t>
  </si>
  <si>
    <t>2024年洛宁县东宋镇东宋村易地搬迁社区屋顶防漏等基础设施改造提升项目</t>
  </si>
  <si>
    <t>发改委</t>
  </si>
  <si>
    <t>建设平面砂浆找平层675.39平方米；屋面卷材防水722.19平方米；细石混凝土地面675.39平方米。</t>
  </si>
  <si>
    <t>39户168人</t>
  </si>
  <si>
    <r>
      <rPr>
        <sz val="11"/>
        <rFont val="仿宋_GB2312"/>
        <charset val="134"/>
      </rPr>
      <t>1.数量指标 改造提升安置房面积    ≥675.39平方米
质量指标 工程验收合格率    100%
时效指标 工程完成及时率    100%
成本指标 工程建设造价低于当地平均标准的比例    17%
2.经济效益指标 对经济发展的促进作用    明显
"社会效益
指标" 人口搬迁数    ≥168人
 搬迁安置户数量    ≥39户
生态效益指标 基础设施建设符合环评审批要求    是
可持续影响指标 安置房使用年限    ≥70年
"服务对象
3.满意度指标" 搬迁安置对象满意度    ≥98%</t>
    </r>
    <r>
      <rPr>
        <sz val="11"/>
        <rFont val="Arial"/>
        <charset val="134"/>
      </rPr>
      <t xml:space="preserve">	</t>
    </r>
  </si>
  <si>
    <t>解决易地搬迁户39户168人房屋漏雨问题。</t>
  </si>
  <si>
    <t>2024年洛宁县产业发展风险防控资金池项目</t>
  </si>
  <si>
    <t>拟使用2024年度衔接资金3000万元用于实施牛羊产业、特色种植产业风险防控资金池项目，助推牛羊产业和特色种植产业发展。采用“政府+担保机构+银行”三方合作模式，由财政出资设立风险防控资金池，通过合作银行为农户、企业、合作社提供贷款提供贷款；单个经认定后的带贫企业贷款额度原则上不超过500万元；脱贫户、监测对象发展产业贷款额度原则上每户不超过5万元；贷款利率按照同期LPR利率，贷款期限原则上不超过3年；采用无还本续贷、展期等方式对农户、企业、合作社实施融资支持，政府不承担除存入风险池内资金以外的担保责任。</t>
  </si>
  <si>
    <t>1.数量指标 注入资金池金额    3000万元
质量指标 审计、督查、巡视等指出问题    无
时效指标 项目实施有效期    2025年12月
成本指标 牛羊产业风险防控资金池金额    3000万元
2.经济效益指标 企业年扩大生产增收    ≥20万元
 项目受益户人均增收    ≥500元
社会效益指标 带动受益人口数    ≥330人
可持续影响指标 项目实施有效期    2025年12月
3.服务对象满意度指标 受益人口满意度    ≥98%</t>
  </si>
  <si>
    <t>2024年洛宁县下峪镇苹果产业园引水工程项目</t>
  </si>
  <si>
    <t>下峪镇</t>
  </si>
  <si>
    <t>农业产业服务中心</t>
  </si>
  <si>
    <t>修建50立方米蓄水池1座，铺设De63PE管道800米，安装远程抽水设施。</t>
  </si>
  <si>
    <t>150人</t>
  </si>
  <si>
    <r>
      <rPr>
        <sz val="11"/>
        <rFont val="仿宋_GB2312"/>
        <charset val="134"/>
      </rPr>
      <t>1.数量指标 解决农村灌溉项目村委会个数    ≥1个
 新建蓄水池    ≥1座
 铺设管道    ≥800米
 解决农村灌溉项目乡镇个数    ≥1个
质量指标 项目（工程）验收合格率    ≥100%
 工程设计及施工符合现行的国家有关水利设计规范和行业标准率    ≥100%
 项目（工程）验收合格率    100%
可持续影响指标 工程使用年限    ≥15年
"经济效益
指标" 灌溉方便可节约劳动力成本    ≥1万元
2.社会效益指标 吸纳务工人数    9人
"生态效益
指标" 耕地质量    比上年提高
 水资源利用率    比上年提高
"服务对象
3.满意度指标" 受益贫困人口满意度    ≥98%
 受益人口满意度    ≥98%</t>
    </r>
    <r>
      <rPr>
        <sz val="11"/>
        <rFont val="Arial"/>
        <charset val="134"/>
      </rPr>
      <t xml:space="preserve">	</t>
    </r>
  </si>
  <si>
    <t>该项目的实施能够提升农村基础设施，改善群众生产生活条件。</t>
  </si>
  <si>
    <t xml:space="preserve"> 2024年洛宁县小界乡石瑶村马沟组灾毁隐患点整治工程项目</t>
  </si>
  <si>
    <t>2024.01-2024.13</t>
  </si>
  <si>
    <t>修复损坏道路0.282公里，包括挖除水泥混凝土鲁米那68.4立方米，回填608立方米，路基防护与加固工程0.282公里，直立式挡土墙10米68立方米、护坡69米353.96立方米，回填砂砾626立方米，路面恢复380平方米。项目建成后所形成的资产归石瑶村集体所有。</t>
  </si>
  <si>
    <t>352户1307人</t>
  </si>
  <si>
    <t>1.数量指标 修复损坏道路0.282公里    0.282公里
质量指标 项目(工程)验收合格率    100%
时效指标 项目(工程)完成及时率    100%
成本指标 行政村投入资产    ≤28.01万元
经济效益指标 改善群众出行条件，提高出行效率    是
2."社会效益
指标" 行政村通客车率    100%
 具备条件的行政村通硬化路率    100%
 受益人口数    1307人
"生态效益
指标" 是否进行环境建设项目登记表    是
"可持续影响
指标" 工程使用年限    10年
"服务对象
3.满意度指标" 受益群众满意度    100%</t>
  </si>
  <si>
    <t>2024年洛宁县上戈镇盘城村产业配套水利设施项目</t>
  </si>
  <si>
    <t>新建20方蓄水池两座；新建滤水池一座；新建配电房一间，配套控制柜一套；铺设提水钢管640m，铺设输水主管332m，铺设输水干管1099m，铺设输水支601m；修建阀门井9座；C25砼路面拆除及恢复960m，工程标准入户19户入户管10m、成品水表箱及球阀。</t>
  </si>
  <si>
    <t>592人</t>
  </si>
  <si>
    <r>
      <rPr>
        <sz val="11"/>
        <rFont val="仿宋_GB2312"/>
        <charset val="134"/>
      </rPr>
      <t xml:space="preserve"> 1.数量指标 指标1：新建蓄水池  2座
 指标2：新建虑水池  1座
 指标3：配电房  1间
质量指标 指标1：完工项目验收率（%）  100%
 指标2：项目一次性验收合格率（%）  100%
 指标3：审计、督查、巡视等指出问题  无
时效指标 指标1：项目竣工时间  2024年12月
 指标2：投入使用时间  2024年12月
2.经济效益 指标：为群众致富增收  高于上半年
社会效益 指标：受益农户  592人
生态效益 指标：改善群众生活条件  100%
可持续影响 指标：工程使用年限  ≥25年
"服务对象
3.满意度" 指标：受益群众满意  ≥99%</t>
    </r>
    <r>
      <rPr>
        <sz val="11"/>
        <rFont val="Arial"/>
        <charset val="134"/>
      </rPr>
      <t xml:space="preserve">	</t>
    </r>
  </si>
  <si>
    <t>项目建成后，将进一步提升群众幸福感、满意度，带动乡村发展，方便群众日常生产生活出行，为助推当地的乡村振兴和经济社会发展起到良好的带动作用。</t>
  </si>
  <si>
    <t>2024年洛宁县底张乡东磨头村环洛河产业园灌溉设施提升项目</t>
  </si>
  <si>
    <t>修建农业灌溉渠250米，高60公分，宽40公分，修建退水闸1处。</t>
  </si>
  <si>
    <t>1189人</t>
  </si>
  <si>
    <r>
      <rPr>
        <sz val="11"/>
        <rFont val="仿宋_GB2312"/>
        <charset val="134"/>
      </rPr>
      <t>1.数量指标 指标1：农业灌溉渠  ≥250米
 指标2：退水闸  ≥1处
质量指标 指标1：审计、督查、巡视等指出问题  无
 指标2：项目（工程）验收合格率  100%
时效指标 指标1：项目竣工时间  2024年12月
 指标2：投入使用时间  2024年12月
2.经济效益 指标：为群众致富增收  高于上半年
社会效益 指标：受益人数  327户1189人
生态效益 指标：改善群众生活条件  100%
可持续影响 指标：工程使用年限  ≥10年
"服务对象
3.满意度" 指标：全部受益人口满意度  ≥97%</t>
    </r>
    <r>
      <rPr>
        <sz val="11"/>
        <rFont val="Arial"/>
        <charset val="134"/>
      </rPr>
      <t xml:space="preserve">	</t>
    </r>
  </si>
  <si>
    <t>通过该项目的实施，完善灌溉基础设施，促进农业发展，为群众致富增收提供条件,巩固拓展脱贫攻坚成果。</t>
  </si>
  <si>
    <t>2024年洛宁县上戈镇苹果产业园引水工程项目</t>
  </si>
  <si>
    <t>在上戈镇上戈村、杜河村、盘城村、庙洼村、庄子坪村、肥凹村等6个村的苹果产业园区建立小型水利设施，铺设引水管道，用于支持园区内苹果产业发展及其他农业产业发展需求。该项目通过企业投资和政府投资合作完成。其中总投资为497.74万元，政府承担256.6万元，其余为企业自筹。</t>
  </si>
  <si>
    <t>929人</t>
  </si>
  <si>
    <r>
      <rPr>
        <sz val="11"/>
        <rFont val="仿宋_GB2312"/>
        <charset val="134"/>
      </rPr>
      <t xml:space="preserve"> 1.产出指标-数量指标：新建建立小型水利设施，铺设引水管道覆盖6个村；质量指标-完工项目验收率（%）100%，审计、督查、巡视等指出问题无，时效指标-项目竣工时间2024年11月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3.效益指标-经济效益指标-保证沿渠群众灌溉≥99.9%，社会效益指标-受益农户929人，生态效益指标-改善生态环境100%
4.满意度指标-服务对象满意度指标-受益群众满意≥99%</t>
    </r>
    <r>
      <rPr>
        <sz val="11"/>
        <rFont val="Arial"/>
        <charset val="134"/>
      </rPr>
      <t xml:space="preserve">	</t>
    </r>
  </si>
  <si>
    <t>项目建成之后，可扩大现有果树产能，增加合作社收入，同时改善部分耕地为水浇地和高效农田，即充分利用了水资源也增加了农民收入。</t>
  </si>
  <si>
    <t>2024年洛宁县小界乡风口村中药材基地灌溉设施提升项目</t>
  </si>
  <si>
    <t>新建400立方米蓄水池1座、配电房1间，加固修缮3000立方米蓄水池，铺设De63PE管道1000米、De90PE管道300米、De63PE管道800米，安装远程遥控抽水机电设施、配套200亩滴灌设施。</t>
  </si>
  <si>
    <t>202户790口人</t>
  </si>
  <si>
    <r>
      <rPr>
        <sz val="11"/>
        <rFont val="仿宋_GB2312"/>
        <charset val="134"/>
      </rPr>
      <t xml:space="preserve"> 1.产出指标-数量指标：新建烟叶有机肥厂1个。；质量指标-完工项目验收率（%）100%，审计、督查、巡视等指出问题无，时效指标-项目竣工时间2024年11月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</si>
  <si>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项目实施可改善中药材生产条件，更好激发群众发展中药材产业的积极性，直接为群众带来收入的增长，具有良好的经济效益和社会效益。</t>
  </si>
  <si>
    <t>2024年洛宁县东宋镇中河街移民组安全饮水提升项目</t>
  </si>
  <si>
    <t>新建潜水电泵及配套电缆，电力设备配套，止回阀1个，闸阀1个。项目建成固定资产归中河街移民组所有。</t>
  </si>
  <si>
    <t>39户156人</t>
  </si>
  <si>
    <r>
      <rPr>
        <sz val="11"/>
        <rFont val="仿宋_GB2312"/>
        <charset val="134"/>
      </rPr>
      <t>1.数量指标 指标1：潜水电泵  1台
质量指标 指标1：完工项目验收率（%）  100%
 指标2：项目一次性验收合格率（%）  100%
 指标3：审计、督查、巡视等指出问题  无
时效指标 指标1：项目竣工时间  2024年12月
 指标2：投入使用时间  2024年12月
2.经济效益 指标1：饮水方便可节约劳动力成本  ≤2万元
社会效益 指标1：受益农户  156人
生态效益 指标：改善群众生活条件  100%
可持续影响 指标：工程使用年限  ≥25年
"服务对象
3.满意度" 指标：受益群众满意  ≥99%</t>
    </r>
    <r>
      <rPr>
        <sz val="11"/>
        <rFont val="Arial"/>
        <charset val="134"/>
      </rPr>
      <t xml:space="preserve">	</t>
    </r>
  </si>
  <si>
    <t>保障中河街移民组39户156人安全饮水问题。</t>
  </si>
  <si>
    <t>2024年洛宁县东宋镇罗凹村安全饮水巩固提升项目</t>
  </si>
  <si>
    <t>新建管理房一座，铺设主管网180米，潜水电泵等。项目建成固定资产归罗凹村所有。</t>
  </si>
  <si>
    <t>326户1268人</t>
  </si>
  <si>
    <r>
      <rPr>
        <sz val="11"/>
        <rFont val="仿宋_GB2312"/>
        <charset val="134"/>
      </rPr>
      <t>数量指标 指标1：管理房  1座
质量指标 指标1：完工项目验收率（%）  100%
 指标2：项目一次性验收合格率（%）  100%
 指标3：审计、督查、巡视等指出问题  无
时效指标 指标1：项目竣工时间  2024年12月
 指标2：投入使用时间  2024年12月
经济效益 指标1：饮水方便可节约劳动力成本  ≤2万元
社会效益 指标1：受益农户  1268人
生态效益 指标：改善群众生活条件  100%
可持续影响 指标：工程使用年限  ≥25年
"服务对象
满意度" 指标：受益群众满意  ≥99%</t>
    </r>
    <r>
      <rPr>
        <sz val="11"/>
        <rFont val="Arial"/>
        <charset val="134"/>
      </rPr>
      <t xml:space="preserve">	</t>
    </r>
  </si>
  <si>
    <t>保障全村326户1268人安全饮水问题。</t>
  </si>
  <si>
    <t>2024年洛宁县景阳镇中方村安全饮水巩固提升项目</t>
  </si>
  <si>
    <t>铺设管网14881米，闸阀井9座，DN25水表和铜球阀443套，土方开挖5767立方米。项目建成固定资产归中方村所有。</t>
  </si>
  <si>
    <t>300户1243人</t>
  </si>
  <si>
    <r>
      <rPr>
        <sz val="11"/>
        <rFont val="仿宋_GB2312"/>
        <charset val="134"/>
      </rPr>
      <t xml:space="preserve"> 数量指标 指标1：铺设管网  14881米
质量指标 指标1：完工项目验收率（%）  100%
 指标2：项目一次性验收合格率（%）  100%
 指标3：审计、督查、巡视等指出问题  无
时效指标 指标1：项目竣工时间  2024年12月
 指标2：投入使用时间  2024年12月
经济效益 指标1：饮水方便可节约劳动力成本  ≤2万元
社会效益 指标1：受益农户  300户1243人
生态效益 指标：改善群众生活条件  100%
可持续影响 指标：工程使用年限  ≥25年
"服务对象
满意度" 指标：受益群众满意  ≥99%</t>
    </r>
    <r>
      <rPr>
        <sz val="11"/>
        <rFont val="Arial"/>
        <charset val="134"/>
      </rPr>
      <t xml:space="preserve">	</t>
    </r>
  </si>
  <si>
    <t>保障全村300户1243人安全饮水问题。</t>
  </si>
  <si>
    <t>2024年洛宁县在礼社区易地搬迁产业扶持仓储物流产业园项目</t>
  </si>
  <si>
    <t>城郊乡</t>
  </si>
  <si>
    <t>总占地9.8248亩，新建生产用房1950平方米(包括主体工程、装修工程、水电配套设施等)，新建二层综合服务楼1440平方米(包括主体工程、装修工程、水电配套设施等)。项目建成归城郊乡人民政府所有。
2024年完成9.8248亩土地的地面附属物清理和土地平整工作，完成生产用房基础，投资127.2万元。
2025年完成生产用房1950平方米（包括主体工程、装饰工程、水电配套设施等），新建二层综合服务楼1440平方米（包括主体工程、装饰工程、水电配套设施等），投资296.8万元。</t>
  </si>
  <si>
    <t>142户502人</t>
  </si>
  <si>
    <r>
      <rPr>
        <sz val="11"/>
        <rFont val="仿宋_GB2312"/>
        <charset val="134"/>
      </rPr>
      <t xml:space="preserve"> 1.产出指标-数量指标：新建标准仓储用房3500平方，8间临街管理房及消防水井等配套设施；细石混凝土地面675.39平方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</si>
  <si>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该项目实施后，预计带动易地搬迁群众就业人数 10人，采用以工代赈方式建设项目带动易地搬迁群众务工人数15人，每年增加在礼村集体收入20万元以上。</t>
  </si>
  <si>
    <t>2024年洛宁县涧口乡上陶峪村安全饮水巩固提升项目</t>
  </si>
  <si>
    <t>涧口乡</t>
  </si>
  <si>
    <t>新建水源一处，过滤池一座，无塔供水罐一座，建设阀门井9个，对全村351户家庭安装刷卡式智能水表，建设引水管网1600米，铺设管网400米，入户工程312户，闸阀井4个铺设入户管网3283米。</t>
  </si>
  <si>
    <t>351户1404人</t>
  </si>
  <si>
    <r>
      <rPr>
        <sz val="11"/>
        <rFont val="仿宋_GB2312"/>
        <charset val="134"/>
      </rPr>
      <t>数量指标 指标1：铺设管网  4945米
质量指标 指标1：完工项目验收率（%）  100%
 指标2：项目一次性验收合格率（%）  100%
 指标3：审计、督查、巡视等指出问题  无
时效指标 指标1：项目竣工时间  2024年12月
 指标2：投入使用时间  2024年12月
经济效益 指标1：饮水方便可节约劳动力成本  ≤2万元
社会效益 指标1：受益农户  1404人
生态效益 指标：改善群众生活条件  100%
可持续影响 指标：工程使用年限  ≥25年
"服务对象
满意度" 指标：受益群众满意  ≥99%</t>
    </r>
    <r>
      <rPr>
        <sz val="11"/>
        <rFont val="Arial"/>
        <charset val="134"/>
      </rPr>
      <t xml:space="preserve">	</t>
    </r>
  </si>
  <si>
    <t>保障全村351户1404人安全饮水问题</t>
  </si>
  <si>
    <t>2024年洛宁县涧口乡涧口村安全饮水巩固提升项目</t>
  </si>
  <si>
    <t>入户工程867户，安装阀门井13个，铺设官网9005米。</t>
  </si>
  <si>
    <t>898户2766人</t>
  </si>
  <si>
    <r>
      <rPr>
        <sz val="11"/>
        <rFont val="仿宋_GB2312"/>
        <charset val="134"/>
      </rPr>
      <t>数量指标 指标1：铺设管网  9005米
质量指标 指标1：完工项目验收率（%）  100%
 指标2：项目一次性验收合格率（%）  100%
 指标3：审计、督查、巡视等指出问题  无
时效指标 指标1：项目竣工时间  2024年12月
 指标2：投入使用时间  2024年12月
经济效益 指标1：饮水方便可节约劳动力成本  ≤2万元
社会效益 指标1：受益农户  2766人
生态效益 指标：改善群众生活条件  100%
可持续影响 指标：工程使用年限  ≥25年
"服务对象
满意度" 指标：受益群众满意  ≥99%</t>
    </r>
    <r>
      <rPr>
        <sz val="11"/>
        <rFont val="Arial"/>
        <charset val="134"/>
      </rPr>
      <t xml:space="preserve">	</t>
    </r>
  </si>
  <si>
    <t>保障全村898户2766人安全饮水问题。</t>
  </si>
  <si>
    <t>2024年洛宁县故县镇苹果产业园引水工程项目</t>
  </si>
  <si>
    <t>在故县镇高原村、隍城村等2个村的苹果产业园区建立小型水利设施，铺设引水管道，用于支持园区内苹果产业发展及其他农业产业发展需求。</t>
  </si>
  <si>
    <t>1446人</t>
  </si>
  <si>
    <r>
      <rPr>
        <sz val="11"/>
        <rFont val="仿宋_GB2312"/>
        <charset val="134"/>
      </rPr>
      <t xml:space="preserve"> 1.产出指标-数量指标：小型水利设施12座；质量指标 项目（工程）验收合格率    ≥100%
 工程设计及施工符合现行的国家有关水利设计规范和行业标准率    ≥100%
 项目（工程）验收合格率    100%
可持续影响指标 工程使用年限    ≥15年
"经济效益
指标" 灌溉方便可节约劳动力成本    ≥1万元
社会效益指标 饮水安全成本    ≤55.51万元
 受益人数    1446人
"服务对象
满意度指标" 受益人口满意度    ≥98%</t>
    </r>
    <r>
      <rPr>
        <sz val="11"/>
        <rFont val="Arial"/>
        <charset val="134"/>
      </rPr>
      <t xml:space="preserve">	</t>
    </r>
  </si>
  <si>
    <t>可筹工筹劳，群众参与项目建设，受益农户1446人。</t>
  </si>
  <si>
    <t>2024年洛宁县小界乡茶沟村马道岭公路驿站提升项目</t>
  </si>
  <si>
    <t>新建停车场一个，具体建设内容：平整场地及铺设砂卵石和碎石料8628.8平方米、修建平台168平方米、安装防腐木栏杆34.2米及其他配套设施。</t>
  </si>
  <si>
    <t>129户449人</t>
  </si>
  <si>
    <r>
      <rPr>
        <sz val="11"/>
        <rFont val="仿宋_GB2312"/>
        <charset val="134"/>
      </rPr>
      <t>数量指标 生态停车场   ≥1个
质量指标 完工项目验收率（%）   100%
 已建工程质量问题   无
 审计、督查、巡视等指出问题   无
时效指标 资金按时支付率   100%
 项目当年完成率   100%
经济效益指标 工程总造价   53.47万元
社会效益指标 收益人口   129户449人
 项目建成后方便旅游示范村群众   有明显改善
生态效益指标 旅游区垃圾收集率   ≥98%
可持续影响指标 旅游基础设施持续使用年限   ≥25年
服务对象满意度指标 游客满意度   100%
 参与旅游振兴项目群众满意度   100%</t>
    </r>
    <r>
      <rPr>
        <sz val="11"/>
        <rFont val="Arial"/>
        <charset val="134"/>
      </rPr>
      <t xml:space="preserve">	</t>
    </r>
  </si>
  <si>
    <t>2024年洛宁县“金鸡”产业发展资产收益项目（一期）</t>
  </si>
  <si>
    <t>县财政投入582万元资金，交由农投公司按照债权形式代持管理，用于河南洛水山肴实业发展有限公司建设完善金鸡产业畜禽粪污设施设备及相关基础设施，用于支持洛宁县金鸡产业发展。所建设设施设备由河南洛水山肴实业发展有限公司运营。每年度按照418万元总投资，提取5%收益由县委农村工作领导小组办公室按照权重组织分配至各乡镇，用于兜底保障和开发村级公益性岗位使用。</t>
  </si>
  <si>
    <r>
      <rPr>
        <sz val="11"/>
        <rFont val="仿宋_GB2312"/>
        <charset val="134"/>
      </rPr>
      <t>数量指标 投入资金  582万元
质量指标 完工项目验收率（%）  100%
 项目一次性验收合格率（%）  100%
 审计、督查、巡视等指出问题  无
时效指标 资金按时支付率  1900年1月
经济效益 年收益5%  ≥29.1万元
社会效益 带动务工人数  30人，月工资2000元
生态效益 改善群众生产生活条件  100%
"服务对象
满意度" 全部受益人口满意度  100%</t>
    </r>
    <r>
      <rPr>
        <sz val="11"/>
        <rFont val="Arial"/>
        <charset val="134"/>
      </rPr>
      <t xml:space="preserve">	</t>
    </r>
  </si>
  <si>
    <t>1.带动务工情况。吸纳务工30人，月工资0.2万元。
2.提取5%即29.1万元收益由县委农村工作领导小组办公室按照权重组织分配至各乡镇，用于兜底保障和开发村级公益性岗位使用。</t>
  </si>
  <si>
    <t>2024年洛宁县“金鸡”产业发展资产收益项目（二期）</t>
  </si>
  <si>
    <t>县财政投入418万元资金，交由农投公司按照债权形式代持管理，用于河南洛水山肴实业发展有限公司建设完善金鸡产业畜禽粪污设施设备及相关基础设施，用于支持洛宁县金鸡产业发展。所建设设施设备由河南洛水山肴实业发展有限公司运营。每年度按照418万元总投资，提取5%收益由县委农村工作领导小组办公室按照权重组织分配至各乡镇，用于兜底保障和开发村级公益性岗位使用。</t>
  </si>
  <si>
    <r>
      <rPr>
        <sz val="11"/>
        <rFont val="仿宋_GB2312"/>
        <charset val="134"/>
      </rPr>
      <t>数量指标 投入资金  418万元
质量指标 完工项目验收率（%）  100%
 项目一次性验收合格率（%）  100%
 审计、督查、巡视等指出问题  无
时效指标 资金按时支付率  1900年1月
经济效益 年收益5%  ≥29.1万元
社会效益 带动务工人数  30人，月工资2000元
生态效益 改善群众生产生活条件  100%
"服务对象
满意度" 全部受益人口满意度  100%</t>
    </r>
    <r>
      <rPr>
        <sz val="11"/>
        <rFont val="Arial"/>
        <charset val="134"/>
      </rPr>
      <t xml:space="preserve">	</t>
    </r>
  </si>
  <si>
    <t>1.带动务工情况。吸纳务工28人，月工资0.2万元。
2.提取5%即20.9万元收益由县委农村工作领导小组办公室按照权重组织分配至各乡镇，用于兜底保障和开发村级公益性岗位使用。</t>
  </si>
  <si>
    <t>2024年洛宁县城郊乡滨河休闲产业观光带项目</t>
  </si>
  <si>
    <t>建设日光温室大棚、采摘园等高效种植基地约100亩。管理用房、机井房、排水渠、电力、灌溉系统、生态停车场等基础设施及田间道路3000米。</t>
  </si>
  <si>
    <r>
      <rPr>
        <sz val="11"/>
        <rFont val="仿宋_GB2312"/>
        <charset val="134"/>
      </rPr>
      <t xml:space="preserve"> 1.产出指标-数量指标：排水系统建设，道路修建（包括主干道和田间小道），灌溉系统建设（如滴灌、喷灌等），防护围栏建设1套；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</si>
  <si>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为群众致富增收提供便利，推进乡村振兴发展。</t>
  </si>
  <si>
    <t>2024年洛宁县小界乡田洼村生物颗粒肥料深加工项目</t>
  </si>
  <si>
    <t>建设生物颗粒废料生产线2条以及配套相关设施设备。</t>
  </si>
  <si>
    <r>
      <rPr>
        <sz val="11"/>
        <rFont val="仿宋_GB2312"/>
        <charset val="134"/>
      </rPr>
      <t xml:space="preserve"> 1.产出指标-数量指标：建设生物颗粒废料生产线2条以及配套相关设施设备；质量指标-完工项目验收率（%）100%，审计、督查、巡视等指出问题无，时效指标-项目竣工时间2024年11月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</si>
  <si>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2024年洛宁县底张乡底张村农业产业园灌溉设施提升项目</t>
  </si>
  <si>
    <t>修建农业灌溉渠3500米，高60公分，宽40公分。</t>
  </si>
  <si>
    <t>201人</t>
  </si>
  <si>
    <r>
      <rPr>
        <sz val="11"/>
        <rFont val="仿宋_GB2312"/>
        <charset val="134"/>
      </rPr>
      <t xml:space="preserve"> 1.产出指标-数量指标：修建农业灌溉渠3500米，高60公分，宽40公分；质量指标-完工项目验收率（%）100%，审计、督查、巡视等指出问题无，时效指标-项目竣工时间2024年11月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</si>
  <si>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2024年洛宁县景阳镇西山底村二组环境整治提升项目</t>
  </si>
  <si>
    <r>
      <rPr>
        <sz val="11"/>
        <rFont val="仿宋_GB2312"/>
        <charset val="134"/>
      </rPr>
      <t>1、修建干沟河治理防护堤166米x2.5米x0.75米；
2、修复残墙断壁140米；
3、硬化周边道路及地面硬化900</t>
    </r>
    <r>
      <rPr>
        <sz val="11"/>
        <rFont val="宋体"/>
        <charset val="134"/>
      </rPr>
      <t>㎡</t>
    </r>
    <r>
      <rPr>
        <sz val="11"/>
        <rFont val="仿宋_GB2312"/>
        <charset val="134"/>
      </rPr>
      <t>；
4、新建44</t>
    </r>
    <r>
      <rPr>
        <sz val="11"/>
        <rFont val="宋体"/>
        <charset val="134"/>
      </rPr>
      <t>㎡</t>
    </r>
    <r>
      <rPr>
        <sz val="11"/>
        <rFont val="仿宋_GB2312"/>
        <charset val="134"/>
      </rPr>
      <t>公厕1座。</t>
    </r>
  </si>
  <si>
    <t>202人</t>
  </si>
  <si>
    <r>
      <rPr>
        <sz val="11"/>
        <rFont val="仿宋_GB2312"/>
        <charset val="134"/>
      </rPr>
      <t xml:space="preserve"> 1.产出指标-数量指标：修建干沟河治理防护堤166米x2.5米x0.75米；质量指标-完工项目验收率（%）100%，审计、督查、巡视等指出问题无，时效指标-项目竣工时间2024年11月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</si>
  <si>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2024年洛宁县涧口乡旅游产业基础设施配套(东陶峪村公厕)项目</t>
  </si>
  <si>
    <t>计划使用衔接资金33.5万元，在涧口乡神灵路上建设公厕一座，用于服务乡村旅游产业，同时服务东陶峪村林下经济产业发展，公厕建设玻璃钢屋面12.66平方米，瓦屋面64.31056平方米，防盗门6.93平方米。</t>
  </si>
  <si>
    <r>
      <rPr>
        <sz val="11"/>
        <rFont val="仿宋_GB2312"/>
        <charset val="134"/>
      </rPr>
      <t xml:space="preserve"> 1.产出指标-数量指标：神灵路上建设公厕一座；质量指标-完工项目验收率（%）100%，审计、督查、巡视等指出问题无，时效指标-项目竣工时间2024年11月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</si>
  <si>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2024年洛宁县河底镇下营村农业产业园灌溉设施提升项目</t>
  </si>
  <si>
    <t>修建蓄水坝1处，建设管理房1座，配套抽水及相关设施设备。</t>
  </si>
  <si>
    <t>256人</t>
  </si>
  <si>
    <r>
      <rPr>
        <sz val="11"/>
        <rFont val="仿宋_GB2312"/>
        <charset val="134"/>
      </rPr>
      <t xml:space="preserve"> 1.产出指标-数量指标：修建蓄水坝1处，建设管理房1座，配套抽水及相关设施设备；质量指标-完工项目验收率（%）100%，审计、督查、巡视等指出问题无，时效指标-项目竣工时间2024年11月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</si>
  <si>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2024年洛宁县东宋镇渡洋湖路亚小镇基础设施项目</t>
  </si>
  <si>
    <t>新建沿湖安全防护栏500m（30万元）；新建容纳30个船位的路亚船钓码头1处，配套防晒棚、用电、用水、充电桩等附属设施（200万元）；沿湖景观大道配套新建两车位、三车位等小型停车位15处（50万元）。</t>
  </si>
  <si>
    <t>300人</t>
  </si>
  <si>
    <r>
      <rPr>
        <sz val="11"/>
        <rFont val="仿宋_GB2312"/>
        <charset val="134"/>
      </rPr>
      <t xml:space="preserve"> 1.产出指标-数量指标：新建沿湖安全防护栏500m；质量指标-完工项目验收率（%）100%，审计、督查、巡视等指出问题无，时效指标-项目竣工时间2024年11月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3.效益指标-经济效益指标-保证沿渠群众灌溉≥99.9%，社会效益指标-受益农户300人，生态效益指标-改善生态环境100%
4.满意度指标-服务对象满意度指标-受益群众满意≥99%</t>
    </r>
    <r>
      <rPr>
        <sz val="11"/>
        <rFont val="Arial"/>
        <charset val="134"/>
      </rPr>
      <t xml:space="preserve">	</t>
    </r>
  </si>
  <si>
    <t>2024年洛宁县王范回族镇中原村安全饮水巩固提升项目</t>
  </si>
  <si>
    <t>铺设管道400米，自来水入户及水表安装等</t>
  </si>
  <si>
    <t>100人</t>
  </si>
  <si>
    <r>
      <rPr>
        <sz val="11"/>
        <rFont val="仿宋_GB2312"/>
        <charset val="134"/>
      </rPr>
      <t xml:space="preserve"> 1.产出指标-数量指标：铺设管道400米；质量指标-完工项目验收率（%）100%，审计、督查、巡视等指出问题无，时效指标-项目竣工时间2024年11月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3.效益指标-经济效益指标-保证沿渠群众灌溉≥99.9%，社会效益指标-受益农户100人，生态效益指标-改善生态环境100%
4.满意度指标-服务对象满意度指标-受益群众满意≥99%</t>
    </r>
    <r>
      <rPr>
        <sz val="11"/>
        <rFont val="Arial"/>
        <charset val="134"/>
      </rPr>
      <t xml:space="preserve">	</t>
    </r>
  </si>
  <si>
    <r>
      <rPr>
        <sz val="11"/>
        <rFont val="Times New Roman"/>
        <charset val="134"/>
      </rPr>
      <t>2024</t>
    </r>
    <r>
      <rPr>
        <sz val="11"/>
        <rFont val="宋体"/>
        <charset val="134"/>
      </rPr>
      <t>年洛宁县环洛河现代农业产业园基础设施配套项目（城郊园区一期）</t>
    </r>
  </si>
  <si>
    <t>按照环洛河现代农业产业园园区规划，依托城郊乡现有产业园区建设，按区块配套生产道路2500米。</t>
  </si>
  <si>
    <t>500人</t>
  </si>
  <si>
    <t>1.产出指标：数量指标-   配套生产道路2500米；质量指标-项目完成合格率100%； 审计、督查、巡视等指出问题无；
2.效益指标：带动低收入群体就业年务工收入15万元；社会效益指标-项目建成后带动低收入群体就业人数6人；可持续影响指标-带动产业发展个数1个。
3.满意度指标：服务对象满意度指标-受益低收入群体满意度100%。</t>
  </si>
  <si>
    <t>2024年洛宁县环洛河现代农业产业园基础设施配套项目（马店园区一期）</t>
  </si>
  <si>
    <t>按照环洛河现代农业产业园园区规划，依托马店镇现有产业园区建设，按区块配套生产道路4000米。</t>
  </si>
  <si>
    <t>1.产出指标：数量指标-   配套生产道路4000米；质量指标-项目完成合格率100%； 审计、督查、巡视等指出问题无；
2.效益指标：带动低收入群体就业年务工收入15万元；社会效益指标-项目建成后带动低收入群体就业人数6人；可持续影响指标-带动产业发展个数1个。
3.满意度指标：服务对象满意度指标-受益低收入群体满意度100%。</t>
  </si>
  <si>
    <t>2024年洛宁县环洛河现代农业产业园基础设施配套项目（马店园区二期）</t>
  </si>
  <si>
    <t>按照环洛河现代农业产业园园区规划，依托马店镇现有产业园区建设，按区块配套生产道路3600米。</t>
  </si>
  <si>
    <t>1.产出指标：数量指标-   配套生产道路3600米；质量指标-项目完成合格率100%； 审计、督查、巡视等指出问题无；
2.效益指标：带动低收入群体就业年务工收入15万元；社会效益指标-项目建成后带动低收入群体就业人数6人；可持续影响指标-带动产业发展个数1个。
3.满意度指标：服务对象满意度指标-受益低收入群体满意度100%。</t>
  </si>
  <si>
    <t>2024年洛宁县环洛河现代农业产业园基础设施配套项目（马店园区三期）</t>
  </si>
  <si>
    <t>按照环洛河现代农业产业园园区规划，依托马店镇现有产业园区建设，按区块配套建设挡水泥墙、夯实路基、水泥面板150米</t>
  </si>
  <si>
    <t>1.产出指标：数量指标-   配套生产道路及设施150米；质量指标-项目完成合格率100%； 审计、督查、巡视等指出问题无；
2.效益指标：带动低收入群体就业年务工收入15万元；社会效益指标-项目建成后带动低收入群体就业人数6人；可持续影响指标-带动产业发展个数1个。
3.满意度指标：服务对象满意度指标-受益低收入群体满意度100%。</t>
  </si>
  <si>
    <t>2024年洛宁县环洛河现代农业产业园基础设施配套项目（长水园区一期）</t>
  </si>
  <si>
    <t>按照环洛河现代农业产业园园区规划，依托长水镇现有产业园区建设，按区块配套生产道路4100米。</t>
  </si>
  <si>
    <t>1.产出指标：数量指标-   配套生产道路4100米；质量指标-项目完成合格率100%； 审计、督查、巡视等指出问题无；
2.效益指标：带动低收入群体就业年务工收入15万元；社会效益指标-项目建成后带动低收入群体就业人数6人；可持续影响指标-带动产业发展个数1个。
3.满意度指标：服务对象满意度指标-受益低收入群体满意度100%。</t>
  </si>
  <si>
    <t>2024年洛宁县环洛河现代农业产业园基础设施配套项目（长水园区二期）</t>
  </si>
  <si>
    <t>按照环洛河现代农业产业园园区规划，依托长水镇现有产业园区建设，按区块配套生产道路2500米。</t>
  </si>
  <si>
    <t>2024年洛宁县马店镇乡村振兴海越车厘子基地水源供给提升项目</t>
  </si>
  <si>
    <t>对车厘子基地水源地皮河水库进行改造提升，主要对水库扩容增容，水坝增高。其中库内清淤成本100万：包括道路铺设、清淤设备的租赁、清淤作业的人力、淤泥的运输和处理成本等；水坝增高成本185万：建筑材料的采购（如土石、抗渗混凝土等）、施工设备和技术的投入、施工人员的工资、软土地基处理等。</t>
  </si>
  <si>
    <r>
      <rPr>
        <sz val="11"/>
        <rFont val="仿宋_GB2312"/>
        <charset val="134"/>
      </rPr>
      <t xml:space="preserve"> 1.产出指标-数量指标：新建水库扩容增容，水坝增高；质量指标-完工项目验收率（%）100%，审计、督查、巡视等指出问题无，时效指标-项目竣工时间2024年11月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</si>
  <si>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2024年洛宁县马店镇东仇村中药材种植基地项目</t>
  </si>
  <si>
    <t>一、土地整理与基础设施建设：土地平整、排水系统建设，道路修建（包括主干道和田间小道），灌溉系统建设（如滴灌、喷灌等），防护围栏建设。约120万元。
二、设施农业建设：温室大棚或遮阳网等设施建设，加工车间（如清洗、分级、包装等），储存仓库与冷库。约50万元。</t>
  </si>
  <si>
    <t>2024年洛宁县长水镇蓝斯利中药材种植基地配套基础设施提升项目</t>
  </si>
  <si>
    <r>
      <rPr>
        <sz val="11"/>
        <rFont val="仿宋_GB2312"/>
        <charset val="134"/>
      </rPr>
      <t>建100m</t>
    </r>
    <r>
      <rPr>
        <sz val="11"/>
        <rFont val="宋体"/>
        <charset val="134"/>
      </rPr>
      <t>³</t>
    </r>
    <r>
      <rPr>
        <sz val="11"/>
        <rFont val="仿宋_GB2312"/>
        <charset val="134"/>
      </rPr>
      <t>蓄水池1座；建30平方泵站一座；购置水肥一体机1套；铺设地埋电缆1000米；铺设水泥道路800m长，3m宽，15cm厚；修建长300米40*60水渠一个；铺设污水管网90米</t>
    </r>
  </si>
  <si>
    <r>
      <rPr>
        <sz val="11"/>
        <rFont val="仿宋_GB2312"/>
        <charset val="134"/>
      </rPr>
      <t xml:space="preserve"> 1.产出指标-数量指标：新建道路500m；质量指标-完工项目验收率（%）100%，审计、督查、巡视等指出问题无，时效指标-项目竣工时间2024年11月
2. 成本指标-经济成本指标 ：总投资（万元）140，社会成本指标-劳动力耗费量（人）60，生态环境成本指标-符合污染分类防控级别管控标准100%
3.效益指标-经济效益指标-保证沿渠群众灌溉≥99.9%，社会效益指标-受益农户200人人，生态效益指标-改善生态环境100%
4.满意度指标-服务对象满意度指标-受益群众满意≥99%</t>
    </r>
    <r>
      <rPr>
        <sz val="11"/>
        <rFont val="Arial"/>
        <charset val="134"/>
      </rPr>
      <t xml:space="preserve">	</t>
    </r>
  </si>
  <si>
    <t>2024年洛宁县长水镇滨河产业带中药材种植示范区土地改良及灌溉设施配套项目</t>
  </si>
  <si>
    <r>
      <rPr>
        <sz val="11"/>
        <rFont val="仿宋_GB2312"/>
        <charset val="134"/>
      </rPr>
      <t>西长水村土地平整树木清除后进行土地改良及石块杂物清除180亩；西长水村、长水村380亩土地灌溉基础设施建设（长水村200亩、西长水村180亩），含100m</t>
    </r>
    <r>
      <rPr>
        <sz val="11"/>
        <rFont val="宋体"/>
        <charset val="134"/>
      </rPr>
      <t>³</t>
    </r>
    <r>
      <rPr>
        <sz val="11"/>
        <rFont val="仿宋_GB2312"/>
        <charset val="134"/>
      </rPr>
      <t>蓄水池1座，30平方泵站一座，水肥一体机1套，铺设灌溉主管道3000米，铺设地埋电缆1000米。</t>
    </r>
  </si>
  <si>
    <r>
      <rPr>
        <sz val="11"/>
        <rFont val="仿宋_GB2312"/>
        <charset val="134"/>
      </rPr>
      <t xml:space="preserve"> 1.产出指标-数量指标：土地平整树木清除后进行土地改良及石块杂物清除560亩；质量指标-完工项目验收率（%）100%，审计、督查、巡视等指出问题无，时效指标-项目竣工时间2024年11月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</si>
  <si>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2024年洛宁县小界乡农事服务分拣中心项目</t>
  </si>
  <si>
    <t>建设烟叶分拣中心1处</t>
  </si>
  <si>
    <r>
      <rPr>
        <sz val="11"/>
        <rFont val="仿宋_GB2312"/>
        <charset val="134"/>
      </rPr>
      <t xml:space="preserve"> 1.产出指标-数量指标：建设烟叶分拣中心1处；质量指标-完工项目验收率（%）100%，审计、督查、巡视等指出问题无，时效指标-项目竣工时间2024年11月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</si>
  <si>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2024年洛宁县上戈镇杜河村人居环境提升项目</t>
  </si>
  <si>
    <r>
      <rPr>
        <sz val="11"/>
        <rFont val="仿宋_GB2312"/>
        <charset val="134"/>
      </rPr>
      <t>1、村内杜河涧原有漫水坝、河道护梯修复，安装大阀栏，填充砂石等；
2、沿河道路塌陷修复40m，村内活动广场水毁塌陷修复300</t>
    </r>
    <r>
      <rPr>
        <sz val="11"/>
        <rFont val="宋体"/>
        <charset val="134"/>
      </rPr>
      <t>㎡</t>
    </r>
    <r>
      <rPr>
        <sz val="11"/>
        <rFont val="仿宋_GB2312"/>
        <charset val="134"/>
      </rPr>
      <t>，回填砂石料，增加水泥垫层；
3、道路两侧污水管网共220m堵塞修复；
4、村内卫生室及肉牛服务中心门口道路损毁修复及铺设沥青路面1500</t>
    </r>
    <r>
      <rPr>
        <sz val="11"/>
        <rFont val="宋体"/>
        <charset val="134"/>
      </rPr>
      <t>㎡</t>
    </r>
    <r>
      <rPr>
        <sz val="11"/>
        <rFont val="仿宋_GB2312"/>
        <charset val="134"/>
      </rPr>
      <t>，厚6cm；</t>
    </r>
  </si>
  <si>
    <r>
      <rPr>
        <sz val="11"/>
        <rFont val="仿宋_GB2312"/>
        <charset val="134"/>
      </rPr>
      <t xml:space="preserve"> 1.产出指标-数量指标：道路损毁修复及铺设沥青路面1500</t>
    </r>
    <r>
      <rPr>
        <sz val="11"/>
        <rFont val="宋体"/>
        <charset val="134"/>
      </rPr>
      <t>㎡</t>
    </r>
    <r>
      <rPr>
        <sz val="11"/>
        <rFont val="仿宋_GB2312"/>
        <charset val="134"/>
      </rPr>
      <t>，厚6cm；质量指标-完工项目验收率（%）100%，审计、督查、巡视等指出问题无，时效指标-项目竣工时间2024年11月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</si>
  <si>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2024年洛宁县巩固拓展脱贫攻坚成果和乡村振兴项目管理费项目</t>
  </si>
  <si>
    <t>用于2024年实施的乡村振兴衔接资金项目的设计、监理等费用。</t>
  </si>
  <si>
    <r>
      <rPr>
        <sz val="11"/>
        <rFont val="仿宋_GB2312"/>
        <charset val="134"/>
      </rPr>
      <t xml:space="preserve"> 1.产出指标-数量指标：投入资金275.245万元；；质量指标-完工项目验收率（%）100%，审计、督查、巡视等指出问题无，时效指标-项目竣工时间2024年11月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3.效益指标-经济效益指标-保证沿渠群众灌溉≥99.9%，社会效益指标-受益人数200人，生态效益指标-改善生态环境100%
4.满意度指标-服务对象满意度指标-受益群众满意≥99%</t>
    </r>
    <r>
      <rPr>
        <sz val="11"/>
        <rFont val="Arial"/>
        <charset val="134"/>
      </rPr>
      <t xml:space="preserve">	</t>
    </r>
  </si>
  <si>
    <t>2024年洛宁县低产园改造补贴项目</t>
  </si>
  <si>
    <t>2024年城郊乡冀庄村婀娜农场项目</t>
  </si>
  <si>
    <t>冀庄村</t>
  </si>
  <si>
    <t>2024年洛宁县小界乡林下经济资产收益项目</t>
  </si>
  <si>
    <t>2024年洛宁县赵村镇上陈宋村仓储物流资产投资收益项目</t>
  </si>
  <si>
    <t>上陈宋村</t>
  </si>
  <si>
    <t>2024年洛宁县赵村镇土桥村牡丹产业园提升项目</t>
  </si>
  <si>
    <t>土桥村</t>
  </si>
  <si>
    <t>2024年洛宁县陈吴乡观湾村香菇种植基地连体薄膜温室大棚建设投资收益项目</t>
  </si>
  <si>
    <t>观湾村</t>
  </si>
  <si>
    <t>2024年洛宁县兴华镇兴华村中药材交易中心项目</t>
  </si>
  <si>
    <t>兴华村</t>
  </si>
  <si>
    <t>2024年洛宁县底张乡庙沟村蔬菜大棚种植项目</t>
  </si>
  <si>
    <t>庙沟村</t>
  </si>
  <si>
    <t>2024年洛宁县底张乡刘营村香菇大棚项目</t>
  </si>
  <si>
    <t>刘营村</t>
  </si>
  <si>
    <t>2024年洛宁县涧口乡院东村连翘产业化种植项目</t>
  </si>
  <si>
    <t>院东村</t>
  </si>
  <si>
    <t>2024年西坡村中药材收购加工项目</t>
  </si>
  <si>
    <t>西坡村</t>
  </si>
  <si>
    <t>2024年洛宁县河底镇新生村红薯储藏窖资收益项目</t>
  </si>
  <si>
    <t>新生村</t>
  </si>
  <si>
    <t>2024年洛宁县涧口乡砚凹村桃花岭精品民宿项目</t>
  </si>
  <si>
    <t>砚凹村</t>
  </si>
  <si>
    <t>2024年洛宁县肉牛育种场项目</t>
  </si>
  <si>
    <t>2024年洛宁县赵村镇南赵村肉牛养殖项目</t>
  </si>
  <si>
    <t>2024年洛宁县赵村镇南赵村午阳肉牛养殖合作社项目</t>
  </si>
  <si>
    <t>2024年洛宁县底张乡下高村肉牛养殖项目</t>
  </si>
  <si>
    <t xml:space="preserve"> 2024年洛宁县马店镇沙陀村肉牛繁育养殖资产投资收益项目</t>
  </si>
  <si>
    <t>2024年洛宁县底张乡东磨头村肉牛养殖项目</t>
  </si>
  <si>
    <t>2024年洛宁县小界乡竹园沟村牛羊规模养殖项目</t>
  </si>
  <si>
    <t>竹园沟村</t>
  </si>
  <si>
    <t>2024年洛宁县城郊乡冀庄村众志农业发展项目</t>
  </si>
  <si>
    <t>2024年洛宁县肉牛生产能力提升项目</t>
  </si>
  <si>
    <t>在全县范围内，对单户集中养殖基础母牛10头以上（含10头）和实质经营10头以上的养殖主体，且参加基础母牛政策性保险的存栏基础母牛，给予每头1000元补贴。</t>
  </si>
  <si>
    <t>1000人</t>
  </si>
  <si>
    <t>产出指标 数量指标 基础母牛养殖数 ≥1.5万头
  全县基础母牛增长率 ≥5%
 质量指标 审计、督查、巡视等指出问题 无
  项目补贴基础母牛成活率 ≥90%
效益指标 经济效益
指标 项目补贴基础母牛年产值 ≥2000万元
  项目带动农户户均收入 ≥1万元
效益指标 社会效益
指标 带动受益人口数 ≥200人
满意度指标 服务对象
满意度指标 受益人口满意度 ≥98%</t>
  </si>
  <si>
    <t>带动群众通过肉牛养殖增加收入，助力乡村产业振兴</t>
  </si>
  <si>
    <t>2024年洛宁县赵村镇土桥村窑洞民宿项目</t>
  </si>
  <si>
    <t>2024年洛宁县赵村镇南阳村乡村旅游项目</t>
  </si>
  <si>
    <t>南阳村</t>
  </si>
  <si>
    <t>2024年洛宁县马店镇环洛河现代农业产业园窑洞民宿及露营基地二期项目</t>
  </si>
  <si>
    <t>张村村</t>
  </si>
  <si>
    <t>2024年洛宁县罗岭乡沪池村露营基地项目</t>
  </si>
  <si>
    <t>沪池村</t>
  </si>
  <si>
    <t>2024年城郊乡坞东村农业文化旅游项目</t>
  </si>
  <si>
    <t>坞东村</t>
  </si>
  <si>
    <t>2024年城郊乡寨沟村象山温泉山庄项目</t>
  </si>
  <si>
    <t>寨沟村</t>
  </si>
  <si>
    <t>2024年洛宁县马店镇樱桃分选包装线及储藏冷库资产投资收益项目</t>
  </si>
  <si>
    <t>2024年城郊乡余庄村冷库生产车间配套提升项目</t>
  </si>
  <si>
    <t>余粮村</t>
  </si>
  <si>
    <t>2024年城郊乡余庄村物流产业发展项目</t>
  </si>
  <si>
    <t>2024年洛宁县赵村镇南赵村南赵村木艺加工厂项目</t>
  </si>
  <si>
    <t>南赵村</t>
  </si>
  <si>
    <t>2024年洛宁县景阳镇瓶装水生产建设项目</t>
  </si>
  <si>
    <t>2024年洛宁县景阳镇亢洼村中草药深加工项目</t>
  </si>
  <si>
    <t>亢洼村</t>
  </si>
  <si>
    <t>2024年城郊乡冀庄村赞立烤食品项目</t>
  </si>
  <si>
    <t>2024年城郊乡鑫福康水利工程项目</t>
  </si>
  <si>
    <t>2024年洛宁县上戈镇柏树咀村雨水收集灌溉项目</t>
  </si>
  <si>
    <t>柏树咀村</t>
  </si>
  <si>
    <t>2024年洛宁县下峪镇崇阳村写生研学基地项目</t>
  </si>
  <si>
    <t>崇阳村</t>
  </si>
  <si>
    <t>2024年洛宁县景阳镇孙洞村庭院经济项目</t>
  </si>
  <si>
    <t>孙洞村</t>
  </si>
  <si>
    <t>2024年洛宁县新型农村集体经济项目</t>
  </si>
  <si>
    <t>2024年洛宁县小界乡官岭村道路提升项目</t>
  </si>
  <si>
    <t>官岭村</t>
  </si>
  <si>
    <t>2024年洛宁县小界乡山后道路提升项目</t>
  </si>
  <si>
    <t>苇山村</t>
  </si>
  <si>
    <t>2024年洛宁县“三村”创建项目</t>
  </si>
  <si>
    <t>2024年洛宁县项目管理费项目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</si>
</sst>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s>
  <fonts count="38">
    <font>
      <sz val="11"/>
      <color theme="1"/>
      <name val="宋体"/>
      <charset val="134"/>
      <scheme val="minor"/>
    </font>
    <font>
      <sz val="11"/>
      <name val="宋体"/>
      <charset val="134"/>
      <scheme val="minor"/>
    </font>
    <font>
      <sz val="11"/>
      <name val="仿宋_GB2312"/>
      <charset val="134"/>
    </font>
    <font>
      <sz val="26"/>
      <name val="方正小标宋简体"/>
      <charset val="134"/>
    </font>
    <font>
      <sz val="10"/>
      <name val="宋体"/>
      <charset val="134"/>
      <scheme val="minor"/>
    </font>
    <font>
      <sz val="10"/>
      <name val="黑体"/>
      <charset val="134"/>
    </font>
    <font>
      <sz val="16"/>
      <name val="宋体"/>
      <charset val="134"/>
      <scheme val="minor"/>
    </font>
    <font>
      <sz val="11"/>
      <name val="Times New Roman"/>
      <charset val="134"/>
    </font>
    <font>
      <sz val="12"/>
      <color theme="1"/>
      <name val="宋体"/>
      <charset val="134"/>
    </font>
    <font>
      <sz val="11"/>
      <name val="仿宋_GB2312"/>
      <charset val="0"/>
    </font>
    <font>
      <sz val="14"/>
      <name val="仿宋_GB2312"/>
      <charset val="134"/>
    </font>
    <font>
      <sz val="11"/>
      <name val="Courier New"/>
      <charset val="134"/>
    </font>
    <font>
      <sz val="12"/>
      <color theme="1"/>
      <name val="仿宋"/>
      <charset val="134"/>
    </font>
    <font>
      <b/>
      <sz val="11"/>
      <name val="仿宋_GB2312"/>
      <charset val="134"/>
    </font>
    <font>
      <sz val="12"/>
      <color theme="1"/>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Arial"/>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0" fillId="0" borderId="0">
      <alignment vertical="center"/>
    </xf>
    <xf numFmtId="0" fontId="35" fillId="0" borderId="0"/>
  </cellStyleXfs>
  <cellXfs count="4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0" fontId="1" fillId="0" borderId="0" xfId="0" applyFont="1" applyFill="1" applyAlignment="1">
      <alignment horizontal="center" vertical="center"/>
    </xf>
    <xf numFmtId="0" fontId="1" fillId="0" borderId="0" xfId="0" applyFont="1" applyFill="1">
      <alignment vertical="center"/>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1"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176" fontId="1" fillId="0" borderId="0" xfId="50" applyNumberFormat="1" applyFont="1" applyFill="1" applyAlignment="1">
      <alignment horizontal="center" vertical="center" wrapText="1"/>
    </xf>
    <xf numFmtId="0" fontId="6" fillId="0" borderId="0" xfId="50" applyFont="1" applyFill="1" applyAlignment="1">
      <alignment horizontal="center" vertical="center" wrapText="1"/>
    </xf>
    <xf numFmtId="0" fontId="5" fillId="0" borderId="0" xfId="50" applyFont="1" applyFill="1" applyAlignment="1">
      <alignment horizontal="center" vertical="center" wrapText="1"/>
    </xf>
    <xf numFmtId="0" fontId="5" fillId="0" borderId="1" xfId="5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1" fillId="0" borderId="1" xfId="0" applyFont="1" applyFill="1" applyBorder="1" applyAlignment="1">
      <alignment vertical="center"/>
    </xf>
    <xf numFmtId="0" fontId="2" fillId="0" borderId="2" xfId="49"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9" fillId="0" borderId="1"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pplyAlignment="1">
      <alignment horizontal="justify"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5"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WeChat%20Files\wxid_s6fciyuqtvci22\FileStorage\File\2025-01\&#27931;&#23425;&#21439;2024&#24180;&#24230;&#24041;&#22266;&#25299;&#23637;&#33073;&#36139;&#25915;&#22362;&#25104;&#26524;&#21644;&#20065;&#26449;&#25391;&#20852;&#39033;&#30446;&#24211;&#32479;&#3574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2)"/>
      <sheetName val="Sheet1"/>
    </sheetNames>
    <sheetDataSet>
      <sheetData sheetId="0">
        <row r="2">
          <cell r="O2" t="str">
            <v>金额：万元</v>
          </cell>
        </row>
        <row r="3">
          <cell r="B3" t="str">
            <v>项目名称</v>
          </cell>
          <cell r="C3" t="str">
            <v>项目类型</v>
          </cell>
          <cell r="D3" t="str">
            <v>建设性质</v>
          </cell>
          <cell r="E3" t="str">
            <v>实施地点(乡)</v>
          </cell>
          <cell r="F3" t="str">
            <v>实施地点(村)</v>
          </cell>
          <cell r="G3" t="str">
            <v>时间进度</v>
          </cell>
          <cell r="H3" t="str">
            <v>责任单位</v>
          </cell>
          <cell r="I3" t="str">
            <v>建设任务</v>
          </cell>
          <cell r="J3" t="str">
            <v>资金规模</v>
          </cell>
          <cell r="K3" t="str">
            <v>资金筹措方式</v>
          </cell>
          <cell r="L3" t="str">
            <v>受益人口</v>
          </cell>
          <cell r="M3" t="str">
            <v>绩效目标</v>
          </cell>
          <cell r="N3" t="str">
            <v>群众参与</v>
          </cell>
          <cell r="O3" t="str">
            <v>帮扶机制</v>
          </cell>
        </row>
        <row r="4">
          <cell r="J4">
            <v>77655.4632</v>
          </cell>
        </row>
        <row r="5">
          <cell r="B5" t="str">
            <v>2024年洛宁县脱贫户和三类监测户新购牛补贴项目</v>
          </cell>
          <cell r="C5" t="str">
            <v>产业发展</v>
          </cell>
          <cell r="D5" t="str">
            <v>新建</v>
          </cell>
          <cell r="E5" t="str">
            <v>洛宁县</v>
          </cell>
          <cell r="F5" t="str">
            <v>-</v>
          </cell>
          <cell r="G5" t="str">
            <v>2024.01-2024.10</v>
          </cell>
          <cell r="H5" t="str">
            <v>农业农村局</v>
          </cell>
          <cell r="I5" t="str">
            <v>在全县范围内，对脱贫户和三类监测户购买18个月以上（品种是西门塔尔、夏洛莱）基础母牛，每头补贴5000元，每户最多补助2头；对购买5个月以上母羊的，每只补贴500元，最多补贴20只。</v>
          </cell>
          <cell r="J5">
            <v>200</v>
          </cell>
          <cell r="K5" t="str">
            <v>乡村振兴衔接资金</v>
          </cell>
          <cell r="L5">
            <v>170</v>
          </cell>
          <cell r="M5" t="str">
            <v>1.产出指标：数量指标-预计新增基础母牛≥200头；质量指标-审计、督查、巡视等指出问题：无，验收合格率100%；时效指标-补助资金及时发放率100%。
2.效益指标：经济效益指标-肉牛产值≥40万元，带动农户收入≥0.05万元；社会效益指标-带动受益养殖场户数量≥170人；
3.满意度指标：服务对象满意度指标-受益养殖场户满意度≥98%。</v>
          </cell>
          <cell r="N5" t="str">
            <v>是</v>
          </cell>
          <cell r="O5" t="str">
            <v>通过该项目的实施，可带动全县100户脱贫户和三类监测户发展肉牛、肉羊养殖产业，户均增收2000余元。</v>
          </cell>
        </row>
        <row r="6">
          <cell r="B6" t="str">
            <v>2024年洛宁县肉牛生产能力提升奖补项目</v>
          </cell>
          <cell r="C6" t="str">
            <v>产业发展</v>
          </cell>
          <cell r="D6" t="str">
            <v>新建</v>
          </cell>
          <cell r="E6" t="str">
            <v>洛宁县</v>
          </cell>
          <cell r="F6" t="str">
            <v>-</v>
          </cell>
          <cell r="G6" t="str">
            <v>2024.01-2024.10</v>
          </cell>
          <cell r="H6" t="str">
            <v>农业农村局</v>
          </cell>
          <cell r="I6" t="str">
            <v>对单户集中养殖基础母牛5头以上（含5头）的养殖场（户）和实质经营5头以上的规模养殖主体（除联户外），且参加基础母牛政策性保险的存栏基础母牛，给予现存栏基础母牛每头1000元补贴</v>
          </cell>
          <cell r="J6">
            <v>1700</v>
          </cell>
          <cell r="K6" t="str">
            <v>乡村振兴衔接资金</v>
          </cell>
          <cell r="L6">
            <v>1200</v>
          </cell>
          <cell r="M6" t="str">
            <v>1.产出指标：数量指标-预计新增基础母羊母牛≥200头；质量指标-审计、督查、巡视等指出问题：无，验收合格率100%；时效指标-补助资金及时发放率100%。
2.效益指标：经济效益指标-肉牛羊产值≥40万元，带动农户收入≥0.05万元；社会效益指标-带动受益养殖场户数量≥1200人；
3.满意度指标：服务对象满意度指标-受益养殖场户满意度≥98%。</v>
          </cell>
          <cell r="N6" t="str">
            <v>是</v>
          </cell>
          <cell r="O6" t="str">
            <v>提高农户养牛积极性，发展养牛产业，增加农民收入，户均增收1万元。</v>
          </cell>
        </row>
        <row r="7">
          <cell r="B7" t="str">
            <v>2024年洛宁县饲草补贴项目</v>
          </cell>
          <cell r="C7" t="str">
            <v>产业发展</v>
          </cell>
          <cell r="D7" t="str">
            <v>新建</v>
          </cell>
          <cell r="E7" t="str">
            <v>洛宁县</v>
          </cell>
          <cell r="F7" t="str">
            <v>-</v>
          </cell>
          <cell r="G7" t="str">
            <v>2024.01-2024.10</v>
          </cell>
          <cell r="H7" t="str">
            <v>农业农村局</v>
          </cell>
          <cell r="I7" t="str">
            <v>对自种集中连片50亩以上青贮玉米、甜高粱等牧草的种植大户、企业和合作社，给予每亩补助200元（不支持多家联合凑数50亩申报）。</v>
          </cell>
          <cell r="J7">
            <v>1200</v>
          </cell>
          <cell r="K7" t="str">
            <v>乡村振兴衔接资金</v>
          </cell>
          <cell r="L7">
            <v>300</v>
          </cell>
          <cell r="M7" t="str">
            <v>1.产出指标：数量指标-预计新增种植牧草≥50亩；质量指标-审计、督查、巡视等指出问题：无，验收合格率100%；时效指标-补助资金及时发放率100%。
2.效益指标：经济效益指标-牧草产值产值≥10万元；社会效益指标-带动受益户数量≥300人；
3.满意度指标：服务对象满意度指标-受益户满意度≥98%。</v>
          </cell>
          <cell r="N7" t="str">
            <v>是</v>
          </cell>
          <cell r="O7" t="str">
            <v>提高农户发展饲草种植的积极性，发展饲草种植产业，增加农民收入，每亩可为农户增收300元以上。</v>
          </cell>
        </row>
        <row r="8">
          <cell r="B8" t="str">
            <v>2024年洛宁县肉牛生产设备设施补贴项目</v>
          </cell>
          <cell r="C8" t="str">
            <v>产业发展</v>
          </cell>
          <cell r="D8" t="str">
            <v>新建</v>
          </cell>
          <cell r="E8" t="str">
            <v>洛宁县</v>
          </cell>
          <cell r="F8" t="str">
            <v>-</v>
          </cell>
          <cell r="G8" t="str">
            <v>2024.01-2024.10</v>
          </cell>
          <cell r="H8" t="str">
            <v>农业农村局</v>
          </cell>
          <cell r="I8" t="str">
            <v>对新建20个以上、100个以下栏位的肉牛养殖场户或经营主体进行养殖设施补贴，补贴金额不高于总投资的30%（新建牛场的建设内容必须有牛舍、堆粪棚、沉淀池）</v>
          </cell>
          <cell r="J8">
            <v>300</v>
          </cell>
          <cell r="K8" t="str">
            <v>乡村振兴衔接资金</v>
          </cell>
          <cell r="L8">
            <v>200</v>
          </cell>
          <cell r="M8" t="str">
            <v>1.产出指标：数量指标-预计新增基础肉牛≥200头；质量指标-审计、督查、巡视等指出问题：无，验收合格率100%；时效指标-补助资金及时发放率100%。
2.效益指标：社会效益指标-带动受益养殖场户数量≥200人；
3.满意度指标：服务对象满意度指标-受益养殖场户满意度≥98%。</v>
          </cell>
          <cell r="N8" t="str">
            <v>是</v>
          </cell>
          <cell r="O8" t="str">
            <v>提高规模企业发展肉牛养殖的积极性，更好发挥联农带农机制，增加农民收入，户均增收500元。</v>
          </cell>
        </row>
        <row r="9">
          <cell r="B9" t="str">
            <v>2024年洛宁县肉牛屠宰场项目</v>
          </cell>
          <cell r="C9" t="str">
            <v>产业发展</v>
          </cell>
          <cell r="D9" t="str">
            <v>新建</v>
          </cell>
          <cell r="E9" t="str">
            <v>洛宁县</v>
          </cell>
          <cell r="F9" t="str">
            <v>-</v>
          </cell>
          <cell r="G9" t="str">
            <v>2024.01-2024.10</v>
          </cell>
          <cell r="H9" t="str">
            <v>农业农村局</v>
          </cell>
          <cell r="I9" t="str">
            <v>在产业园区建设a类屠宰场一座</v>
          </cell>
          <cell r="J9">
            <v>2000</v>
          </cell>
          <cell r="K9" t="str">
            <v>乡村振兴衔接资金</v>
          </cell>
          <cell r="L9">
            <v>600</v>
          </cell>
          <cell r="M9" t="str">
            <v>1.产出指标：数量指标-新增a类屠宰场一座；质量指标-审计、督查、巡视等指出问题：无，验收合格率100%；时效指标-补助资金及时发放率100%
2.效益指标：社会效益指标-带动受益养殖场户数量600人
3.满意度指标：服务对象满意度指标-受益养殖场户满意度≥98%</v>
          </cell>
          <cell r="N9" t="str">
            <v>是</v>
          </cell>
          <cell r="O9" t="str">
            <v>提高农户养牛积极性，发展养牛产业，增加农民收入，户均增收1万元。</v>
          </cell>
        </row>
        <row r="10">
          <cell r="B10" t="str">
            <v>2024年洛宁县肉牛育种场项目</v>
          </cell>
          <cell r="C10" t="str">
            <v>产业发展</v>
          </cell>
          <cell r="D10" t="str">
            <v>新建</v>
          </cell>
          <cell r="E10" t="str">
            <v>洛宁县</v>
          </cell>
          <cell r="F10" t="str">
            <v>-</v>
          </cell>
          <cell r="G10" t="str">
            <v>2024.01-2024.10</v>
          </cell>
          <cell r="H10" t="str">
            <v>农业农村局</v>
          </cell>
          <cell r="I10" t="str">
            <v>改建或新建肉牛育种场一座</v>
          </cell>
          <cell r="J10">
            <v>600</v>
          </cell>
          <cell r="K10" t="str">
            <v>乡村振兴衔接资金</v>
          </cell>
          <cell r="L10">
            <v>70</v>
          </cell>
          <cell r="M10" t="str">
            <v>1.产出指标：数量指标-改建或新建肉牛育种场一座；质量指标-审计、督查、巡视等指出问题：无，验收合格率100%；时效指标-资金及时发放率100%
2.效益指标：社会效益指标-带动受益户数70人
3.满意度指标：服务对象满意度指标-受益户满意度≥98%</v>
          </cell>
          <cell r="N10" t="str">
            <v>是</v>
          </cell>
          <cell r="O10" t="str">
            <v>提高农户养牛积极性，发展养牛产业，增加农民收入，户均增收1万元。</v>
          </cell>
        </row>
        <row r="11">
          <cell r="B11" t="str">
            <v>2024年洛宁县苹果、金珠沙梨种植补贴项目</v>
          </cell>
          <cell r="C11" t="str">
            <v>产业发展</v>
          </cell>
          <cell r="D11" t="str">
            <v>新建</v>
          </cell>
          <cell r="E11" t="str">
            <v>洛宁县</v>
          </cell>
          <cell r="F11" t="str">
            <v>-</v>
          </cell>
          <cell r="G11" t="str">
            <v>2024.01-2024.10</v>
          </cell>
          <cell r="H11" t="str">
            <v>园艺技术服务中心</v>
          </cell>
          <cell r="I11" t="str">
            <v>苹果、金珠沙梨种植补贴项目</v>
          </cell>
          <cell r="J11">
            <v>115.24</v>
          </cell>
          <cell r="K11" t="str">
            <v>乡村振兴衔接资金</v>
          </cell>
          <cell r="L11">
            <v>50</v>
          </cell>
          <cell r="M11" t="str">
            <v>1.产出指标：数量指标-预计新增种植苹果≥50亩；质量指标-审计、督查、巡视等指出问题：无，验收合格率100%；时效指标-资金及时发放率100%
2.效益指标：社会效益指标-带动受益户数50人
3.满意度指标：服务对象满意度指标-受益户满意度≥98%</v>
          </cell>
          <cell r="N11" t="str">
            <v>是</v>
          </cell>
          <cell r="O11" t="str">
            <v>通过补贴鼓励群众种植苹果，进入盛果期亩均可增收10000元以上。</v>
          </cell>
        </row>
        <row r="12">
          <cell r="B12" t="str">
            <v>2024年洛宁县低产园改造补贴项目</v>
          </cell>
          <cell r="C12" t="str">
            <v>产业发展</v>
          </cell>
          <cell r="D12" t="str">
            <v>新建</v>
          </cell>
          <cell r="E12" t="str">
            <v>洛宁县</v>
          </cell>
          <cell r="F12" t="str">
            <v>-</v>
          </cell>
          <cell r="G12" t="str">
            <v>2024.01-2024.10</v>
          </cell>
          <cell r="H12" t="str">
            <v>园艺技术服务中心</v>
          </cell>
          <cell r="I12" t="str">
            <v>低产园改造，补贴标准为500元/亩</v>
          </cell>
          <cell r="J12">
            <v>350</v>
          </cell>
          <cell r="K12" t="str">
            <v>乡村振兴衔接资金</v>
          </cell>
          <cell r="L12">
            <v>350</v>
          </cell>
          <cell r="M12" t="str">
            <v>1.产出指标：数量指标-改建低产园一座；质量指标-审计、督查、巡视等指出问题：无，验收合格率100%；时效指标-资金及时发放率100%
2.效益指标：社会效益指标-带动受益户数350人
3.满意度指标：服务对象满意度指标-受益户满意度≥98%</v>
          </cell>
          <cell r="N12" t="str">
            <v>是</v>
          </cell>
          <cell r="O12" t="str">
            <v>通过补贴鼓励群众提质增效，带动低收入人员年务工收入在4000元以上。</v>
          </cell>
        </row>
        <row r="13">
          <cell r="B13" t="str">
            <v>2024年洛宁县中药材种植补贴项目</v>
          </cell>
          <cell r="C13" t="str">
            <v>产业发展</v>
          </cell>
          <cell r="D13" t="str">
            <v>新建</v>
          </cell>
          <cell r="E13" t="str">
            <v>洛宁县</v>
          </cell>
          <cell r="F13" t="str">
            <v>-</v>
          </cell>
          <cell r="G13" t="str">
            <v>2024.01-2024.10</v>
          </cell>
          <cell r="H13" t="str">
            <v>园艺技术服务中心</v>
          </cell>
          <cell r="I13" t="str">
            <v>种植中药材，补贴标准为300元/亩</v>
          </cell>
          <cell r="J13">
            <v>350</v>
          </cell>
          <cell r="K13" t="str">
            <v>乡村振兴衔接资金</v>
          </cell>
          <cell r="L13">
            <v>300</v>
          </cell>
          <cell r="M13" t="str">
            <v>1.产出指标：数量指标-预计新增种植中药材≥150亩；质量指标-审计、督查、巡视等指出问题：无，验收合格率100%；时效指标-资金及时发放率100%
2.效益指标：社会效益指标-带动受益户数300人
3.满意度指标：服务对象满意度指标-受益户满意度≥98%</v>
          </cell>
          <cell r="N13" t="str">
            <v>是</v>
          </cell>
          <cell r="O13" t="str">
            <v>通过补贴鼓励群众种植中药材，带动低收入人员年务工收入在4000元以上。</v>
          </cell>
        </row>
        <row r="14">
          <cell r="B14" t="str">
            <v>2024年上戈镇先正达map全过程服务中心建设项目</v>
          </cell>
          <cell r="C14" t="str">
            <v>产业发展</v>
          </cell>
          <cell r="D14" t="str">
            <v>新建</v>
          </cell>
          <cell r="E14" t="str">
            <v>洛宁县</v>
          </cell>
          <cell r="F14" t="str">
            <v>-</v>
          </cell>
          <cell r="G14" t="str">
            <v>2024.01-2024.10</v>
          </cell>
          <cell r="H14" t="str">
            <v>园艺技术服务中心</v>
          </cell>
          <cell r="I14" t="str">
            <v>建设上戈苹果全链条服务中心1000平方</v>
          </cell>
          <cell r="J14">
            <v>300</v>
          </cell>
          <cell r="K14" t="str">
            <v>乡村振兴衔接资金</v>
          </cell>
          <cell r="L14">
            <v>1100</v>
          </cell>
          <cell r="M14" t="str">
            <v>1.产出指标：数量指标-建设上戈苹果全链条服务中心1000平方；质量指标-审计、督查、巡视等指出问题：无，验收合格率100%；时效指标-资金及时发放率100%
2.效益指标：社会效益指标-带动受益户数1100人
3.满意度指标：服务对象满意度指标-受益户满意度≥98%</v>
          </cell>
          <cell r="N14" t="str">
            <v>是</v>
          </cell>
          <cell r="O14" t="str">
            <v>项目实施可进一步发展上戈镇苹果产业，为群众增收致富创造有利条件，可为当地低收入群体提供就业岗位。</v>
          </cell>
        </row>
        <row r="15">
          <cell r="B15" t="str">
            <v>2024年洛宁县马店镇杨村村樱桃分选包装线及储藏冷库资产投资收益项目</v>
          </cell>
          <cell r="C15" t="str">
            <v>产业发展</v>
          </cell>
          <cell r="D15" t="str">
            <v>新建</v>
          </cell>
          <cell r="E15" t="str">
            <v>洛宁县</v>
          </cell>
          <cell r="F15" t="str">
            <v>-</v>
          </cell>
          <cell r="G15" t="str">
            <v>2024.01-2024.10</v>
          </cell>
          <cell r="H15" t="str">
            <v>园艺技术服务中心</v>
          </cell>
          <cell r="I15" t="str">
            <v>新建国际领先3吨/小时樱桃分选包装线一条，1000吨库容樱桃储藏冷库一座及道路等基础设施。项目建设形成的固定资产归马店镇所有。</v>
          </cell>
          <cell r="J15">
            <v>1100</v>
          </cell>
          <cell r="K15" t="str">
            <v>乡村振兴衔接资金</v>
          </cell>
          <cell r="L15">
            <v>600</v>
          </cell>
          <cell r="M15" t="str">
            <v>1.产出指标：数量指标-新建国际领先3吨/小时樱桃分选包装线一条，新建1000吨库容樱桃储藏冷库一座；质量指标-审计、督查、巡视等指出问题：无，验收合格率100%；时效指标-资金及时发放率100%
2.效益指标：社会效益指标-带动受益户数600人
3.满意度指标：服务对象满意度指标-受益户满意度≥98%</v>
          </cell>
          <cell r="N15" t="str">
            <v>是</v>
          </cell>
          <cell r="O15" t="str">
            <v>可有效解决产量低、难保存等问题。通过此项目，能带动增加低收入群众1033人，增加村集体经济收入149.44万元，并按财政8%收益，用于监测户、边缘户及脱贫户扶持。</v>
          </cell>
        </row>
        <row r="16">
          <cell r="B16" t="str">
            <v>2024年洛宁县东宋镇苹果分拣、包装车间项目</v>
          </cell>
          <cell r="C16" t="str">
            <v>产业发展</v>
          </cell>
          <cell r="D16" t="str">
            <v>新建</v>
          </cell>
          <cell r="E16" t="str">
            <v>洛宁县</v>
          </cell>
          <cell r="F16" t="str">
            <v>-</v>
          </cell>
          <cell r="G16" t="str">
            <v>2024.01-2024.10</v>
          </cell>
          <cell r="H16" t="str">
            <v>园艺技术服务中心</v>
          </cell>
          <cell r="I16" t="str">
            <v>新建分拣车间2000平方米；苹果单道分拣机2套及配套冷库</v>
          </cell>
          <cell r="J16">
            <v>600</v>
          </cell>
          <cell r="K16" t="str">
            <v>乡村振兴衔接资金</v>
          </cell>
          <cell r="L16">
            <v>1800</v>
          </cell>
          <cell r="M16" t="str">
            <v>1.产出指标：数量指标-新建分拣车间2000平方米，新建苹果单道分拣机2套及配套冷库；质量指标-审计、督查、巡视等指出问题：无，验收合格率100%；时效指标-资金及时发放率100%
2.效益指标：社会效益指标-带动受益户数1800人
3.满意度指标：服务对象满意度指标-受益户满意度≥98%</v>
          </cell>
          <cell r="N16" t="str">
            <v>是</v>
          </cell>
          <cell r="O16" t="str">
            <v>可有效解决产量低、难保存等问题。通过此项目，能带动增加低收入群众1800人，并按财政8%收益，用于监测户、边缘户及脱贫户扶持。</v>
          </cell>
        </row>
        <row r="17">
          <cell r="B17" t="str">
            <v>2024年洛宁县马店镇杨村村皮河水库清淤加固项目</v>
          </cell>
          <cell r="C17" t="str">
            <v>产业发展</v>
          </cell>
          <cell r="D17" t="str">
            <v>新建</v>
          </cell>
          <cell r="E17" t="str">
            <v>洛宁县</v>
          </cell>
          <cell r="F17" t="str">
            <v>-</v>
          </cell>
          <cell r="G17" t="str">
            <v>2024.01-2024.10</v>
          </cell>
          <cell r="H17" t="str">
            <v>园艺技术服务中心</v>
          </cell>
          <cell r="I17" t="str">
            <v>对马店杨村皮河水库进行清淤加固，报账樱桃产业园用水</v>
          </cell>
          <cell r="J17">
            <v>180</v>
          </cell>
          <cell r="K17" t="str">
            <v>乡村振兴衔接资金</v>
          </cell>
          <cell r="L17">
            <v>300</v>
          </cell>
          <cell r="M17" t="str">
            <v>1.产出指标：数量指标-皮河水库进行清淤加固设施一套；质量指标-审计、督查、巡视等指出问题：无，验收合格率100%；时效指标-资金及时发放率100%
2.效益指标：社会效益指标-带动受益户数300人
3.满意度指标：服务对象满意度指标-受益户满意度≥98%</v>
          </cell>
          <cell r="N17" t="str">
            <v>是</v>
          </cell>
          <cell r="O17" t="str">
            <v>为群众致富增收提供便利，推进乡村振兴发展。</v>
          </cell>
        </row>
        <row r="18">
          <cell r="B18" t="str">
            <v>2024年洛宁县乡村旅游民宿补贴项目</v>
          </cell>
          <cell r="C18" t="str">
            <v>产业发展</v>
          </cell>
          <cell r="D18" t="str">
            <v>新建</v>
          </cell>
          <cell r="E18" t="str">
            <v>洛宁县</v>
          </cell>
          <cell r="F18" t="str">
            <v>-</v>
          </cell>
          <cell r="G18" t="str">
            <v>2024.01-2024.11</v>
          </cell>
          <cell r="H18" t="str">
            <v>文广旅局</v>
          </cell>
          <cell r="I18" t="str">
            <v>对乡村旅游民宿（农家乐）进行补贴</v>
          </cell>
          <cell r="J18">
            <v>300</v>
          </cell>
          <cell r="K18" t="str">
            <v>乡村振兴衔接资金</v>
          </cell>
          <cell r="L18">
            <v>30</v>
          </cell>
          <cell r="M18" t="str">
            <v>1.产出指标：数量指标-预计新增农家乐≥10座；质量指标-审计、督查、巡视等指出问题：无，验收合格率100%；时效指标-资金及时发放率100%
2.效益指标：社会效益指标-带动受益户数30人
3.满意度指标：服务对象满意度指标-受益户满意度≥98%</v>
          </cell>
          <cell r="N18" t="str">
            <v>是</v>
          </cell>
          <cell r="O18" t="str">
            <v>2024年洛宁县乡村旅游民宿（农家乐）扶持奖补项目（第一批）建成后，将有力推进我县旅游业态的培育，旅游产业的布局的优化，旅游服务品质的提升。乡村旅游带动增加村收入约5000元，带动增加人口收入约2000元，接待游客数量约150人，带动增加低收入群众就业人数不少于2人。推动乡村旅游在巩固拓展脱贫攻坚成果，推进乡村全面振兴中发挥重要支撑作用。</v>
          </cell>
        </row>
        <row r="19">
          <cell r="B19" t="str">
            <v>2024年洛宁县兴华镇袁凹村民宿集群项目</v>
          </cell>
          <cell r="C19" t="str">
            <v>产业发展</v>
          </cell>
          <cell r="D19" t="str">
            <v>新建</v>
          </cell>
          <cell r="E19" t="str">
            <v>兴华镇</v>
          </cell>
          <cell r="F19" t="str">
            <v>袁凹村</v>
          </cell>
          <cell r="G19" t="str">
            <v>2024.01-2024.11</v>
          </cell>
          <cell r="H19" t="str">
            <v>文广旅局</v>
          </cell>
          <cell r="I19" t="str">
            <v>在袁凹村禹门河组新建民宿集群一处，内含40套高中低端民宿，总占地17亩，含基地水电、道路、内场地平整、围栏等配套设施。</v>
          </cell>
          <cell r="J19">
            <v>300</v>
          </cell>
          <cell r="K19" t="str">
            <v>乡村振兴衔接资金</v>
          </cell>
          <cell r="L19">
            <v>500</v>
          </cell>
          <cell r="M19" t="str">
            <v>1.产出指标：数量指标-新建农家乐民宿40套；质量指标-审计、督查、巡视等指出问题：无，验收合格率100%；时效指标-资金及时发放率100%
2.效益指标：社会效益指标-带动受益户数500人
3.满意度指标：服务对象满意度指标-受益户满意度≥98%</v>
          </cell>
          <cell r="N19" t="str">
            <v>是</v>
          </cell>
          <cell r="O19" t="str">
            <v>为群众致富增收提供便利，推进乡村振兴发展。</v>
          </cell>
        </row>
        <row r="20">
          <cell r="B20" t="str">
            <v>2024年洛宁县故县镇岭南村精品民宿项目</v>
          </cell>
          <cell r="C20" t="str">
            <v>产业发展</v>
          </cell>
          <cell r="D20" t="str">
            <v>新建</v>
          </cell>
          <cell r="E20" t="str">
            <v>故县镇</v>
          </cell>
          <cell r="F20" t="str">
            <v>岭南村</v>
          </cell>
          <cell r="G20" t="str">
            <v>2024.01-2024.11</v>
          </cell>
          <cell r="H20" t="str">
            <v>文广旅局</v>
          </cell>
          <cell r="I20" t="str">
            <v>依托岭南村村沿湖冷水渔场建设禅意精品民宿</v>
          </cell>
          <cell r="J20">
            <v>500</v>
          </cell>
          <cell r="K20" t="str">
            <v>乡村振兴衔接资金</v>
          </cell>
          <cell r="L20">
            <v>200</v>
          </cell>
          <cell r="M20" t="str">
            <v>1.产出指标：数量指标-预计新增农家乐≥10座；质量指标-审计、督查、巡视等指出问题：无，验收合格率100%；时效指标-资金及时发放率100%
2.效益指标：社会效益指标-带动受益户数200人
3.满意度指标：服务对象满意度指标-受益户满意度≥98%</v>
          </cell>
          <cell r="N20" t="str">
            <v>是</v>
          </cell>
          <cell r="O20" t="str">
            <v>为群众致富增收提供便利，推进乡村振兴发展。</v>
          </cell>
        </row>
        <row r="21">
          <cell r="B21" t="str">
            <v>2024年洛宁县新建电能烤房及供电工程项目</v>
          </cell>
          <cell r="C21" t="str">
            <v>产业发展</v>
          </cell>
          <cell r="D21" t="str">
            <v>新建</v>
          </cell>
          <cell r="E21" t="str">
            <v>洛宁县</v>
          </cell>
          <cell r="F21" t="str">
            <v>-</v>
          </cell>
          <cell r="G21" t="str">
            <v>2024.01-2024.11</v>
          </cell>
          <cell r="H21" t="str">
            <v>烟叶生产发展中心</v>
          </cell>
          <cell r="I21" t="str">
            <v>1.每个村至少建1组10座烤房，每组10座炕房的占地面积为506.88平方米；每座烤房均为一层彩钢板结构，墙体和层面板均采用50mm厚金属面硬质聚氨酯夹芯板；每10座烤房的建筑面积为270.96平方米。
2.新建电能烤房的配套编烟棚10座，每个村1座，每个编烟棚的面积大约是140.80平方米。
3.新建电能烤房的变压器及低压供电线路。
4.每座烤房配套型号FWR-20*2/Z空气能热泵机组安装1台（额定制热量15KW）、型号FWR-16*2/D5空气能热泵控制器1台（铁质箱体）、电辅热机组1台（功率≥18KW）、型号GKF7-6/4 3KW炕房循环风机1台。
项目建设形成的固定资产归项目建设村村集体所有。</v>
          </cell>
          <cell r="J21">
            <v>750</v>
          </cell>
          <cell r="K21" t="str">
            <v>乡村振兴衔接资金</v>
          </cell>
          <cell r="L21">
            <v>20000</v>
          </cell>
          <cell r="M21" t="str">
            <v>1.产出指标：数量指标-新建炕房100座及配套电力设施；质量指标-审计、督查、巡视等指出问题：无，验收合格率100%；时效指标-资金及时发放率100%
2.效益指标：社会效益指标-带动受益户数20000人
3.满意度指标：服务对象满意度指标-受益户满意度≥98%</v>
          </cell>
          <cell r="N21" t="str">
            <v>是</v>
          </cell>
          <cell r="O21" t="str">
            <v>为群众致富增收提供便利，推进乡村振兴发展。</v>
          </cell>
        </row>
        <row r="22">
          <cell r="B22" t="str">
            <v>2024年洛宁县新建育苗大棚项目</v>
          </cell>
          <cell r="C22" t="str">
            <v>产业发展</v>
          </cell>
          <cell r="D22" t="str">
            <v>新建</v>
          </cell>
          <cell r="E22" t="str">
            <v>洛宁县</v>
          </cell>
          <cell r="F22" t="str">
            <v>-</v>
          </cell>
          <cell r="G22" t="str">
            <v>2024.01-2024.11</v>
          </cell>
          <cell r="H22" t="str">
            <v>烟叶生产发展中心</v>
          </cell>
          <cell r="I22" t="str">
            <v>新建育苗大棚33座，其中河底镇10座，东宋镇23座。项目建设形成的固定资产归项目建设村村集体所有</v>
          </cell>
          <cell r="J22">
            <v>400</v>
          </cell>
          <cell r="K22" t="str">
            <v>乡村振兴衔接资金</v>
          </cell>
          <cell r="L22">
            <v>700</v>
          </cell>
          <cell r="M22" t="str">
            <v>1.产出指标：数量指标-新建育苗大棚33座；质量指标-审计、督查、巡视等指出问题：无，验收合格率100%；时效指标-资金及时发放率100%
2.效益指标：社会效益指标-带动受益户数700人
3.满意度指标：服务对象满意度指标-受益户满意度≥98%</v>
          </cell>
          <cell r="N22" t="str">
            <v>是</v>
          </cell>
          <cell r="O22" t="str">
            <v>为群众致富增收提供便利，推进乡村振兴发展。</v>
          </cell>
        </row>
        <row r="23">
          <cell r="B23" t="str">
            <v>2024年洛宁县小界乡烟草产业农民学习中心项目</v>
          </cell>
          <cell r="C23" t="str">
            <v>产业发展</v>
          </cell>
          <cell r="D23" t="str">
            <v>新建</v>
          </cell>
          <cell r="E23" t="str">
            <v>小界乡</v>
          </cell>
          <cell r="F23" t="str">
            <v>-</v>
          </cell>
          <cell r="G23" t="str">
            <v>2024.01-2024.11</v>
          </cell>
          <cell r="H23" t="str">
            <v>烟叶生产发展中心</v>
          </cell>
          <cell r="I23" t="str">
            <v>总投资1300万元，分年度实施，2023年已安排资金600万元，2024年安排资金700万元</v>
          </cell>
          <cell r="J23">
            <v>1250</v>
          </cell>
          <cell r="K23" t="str">
            <v>乡村振兴衔接资金</v>
          </cell>
          <cell r="L23">
            <v>3000</v>
          </cell>
          <cell r="M23" t="str">
            <v>1.产出指标：数量指标-新建烟草产业农民学习中心1座；质量指标-审计、督查、巡视等指出问题：无，验收合格率100%；时效指标-资金及时发放率100%
2.效益指标：社会效益指标-带动受益户数3000人
3.满意度指标：服务对象满意度指标-受益户满意度≥98%</v>
          </cell>
          <cell r="N23" t="str">
            <v>是</v>
          </cell>
          <cell r="O23" t="str">
            <v>可进一步改善农村基础设施，方便群众生产生活，带动当地烟叶发展，促进群众增收致富，保证群众生命财产安全。</v>
          </cell>
        </row>
        <row r="24">
          <cell r="B24" t="str">
            <v>2024年产业风险补偿金项目</v>
          </cell>
          <cell r="C24" t="str">
            <v>产业发展</v>
          </cell>
          <cell r="D24" t="str">
            <v>新建</v>
          </cell>
          <cell r="E24" t="str">
            <v>洛宁县</v>
          </cell>
          <cell r="F24" t="str">
            <v>-</v>
          </cell>
          <cell r="G24" t="str">
            <v>2024.01-2024.11</v>
          </cell>
          <cell r="H24" t="str">
            <v>农业农村局</v>
          </cell>
          <cell r="I24" t="str">
            <v>用于化解脱贫户、监测户用于三阳、鑫宁、科尔沁等企业贷款逾期风险。</v>
          </cell>
          <cell r="J24">
            <v>3000</v>
          </cell>
          <cell r="K24" t="str">
            <v>乡村振兴衔接资金</v>
          </cell>
          <cell r="L24">
            <v>2000</v>
          </cell>
          <cell r="M24" t="str">
            <v>1.产出指标：数量指标-预计改善三阳贷款风险农户≥95%；质量指标-审计、督查、巡视等指出问题：无，验收合格率100%；时效指标-资金及时发放率100%
2.效益指标：社会效益指标-带动受益户数2000人
3.满意度指标：服务对象满意度指标-受益户满意度≥98%</v>
          </cell>
          <cell r="N24" t="str">
            <v>是</v>
          </cell>
          <cell r="O24" t="str">
            <v>帮助养殖企业有效抵御市场风险、渡过难关，切实解决因企业债务问题导致我县牛羊产业面临的系统性风险。</v>
          </cell>
        </row>
        <row r="25">
          <cell r="B25" t="str">
            <v>2024年洛宁县小额信贷及带贫企业贴息</v>
          </cell>
          <cell r="C25" t="str">
            <v>产业发展</v>
          </cell>
          <cell r="D25" t="str">
            <v>新建</v>
          </cell>
          <cell r="E25" t="str">
            <v>洛宁县</v>
          </cell>
          <cell r="F25" t="str">
            <v>-</v>
          </cell>
          <cell r="G25" t="str">
            <v>2024.01-2024.11</v>
          </cell>
          <cell r="H25" t="str">
            <v>乡村振兴局</v>
          </cell>
          <cell r="I25" t="str">
            <v>按照金融系统统计户贷10495万元，给予脱贫户及监测户最高5万元不高于同期基准利率贴息，共需资金700万元。</v>
          </cell>
          <cell r="J25">
            <v>700</v>
          </cell>
          <cell r="K25" t="str">
            <v>乡村振兴衔接资金</v>
          </cell>
          <cell r="L25">
            <v>5000</v>
          </cell>
          <cell r="M25" t="str">
            <v>1.产出指标：数量指标-预计贴息完成率100%；质量指标-审计、督查、巡视等指出问题：无，验收合格率100%；时效指标-资金及时发放率100%
2.效益指标：社会效益指标-带动受益户数5000人
3.满意度指标：服务对象满意度指标-受益户满意度≥98%</v>
          </cell>
          <cell r="N25" t="str">
            <v>是</v>
          </cell>
          <cell r="O25" t="str">
            <v>给予脱贫户同期基准利率贴息，鼓励群众进行小额贷信贷发展产业，帮助生产增加收入</v>
          </cell>
        </row>
        <row r="26">
          <cell r="B26" t="str">
            <v>2024年洛宁县庭院经济项目</v>
          </cell>
          <cell r="C26" t="str">
            <v>产业发展</v>
          </cell>
          <cell r="D26" t="str">
            <v>新建</v>
          </cell>
          <cell r="E26" t="str">
            <v>洛宁县</v>
          </cell>
          <cell r="F26" t="str">
            <v>-</v>
          </cell>
          <cell r="G26" t="str">
            <v>2024.01-2024.12</v>
          </cell>
          <cell r="H26" t="str">
            <v>乡村振兴局</v>
          </cell>
          <cell r="I26" t="str">
            <v>16个乡镇每个村打造一个庭院经济示范村</v>
          </cell>
          <cell r="J26">
            <v>200</v>
          </cell>
          <cell r="K26" t="str">
            <v>乡村振兴衔接资金</v>
          </cell>
          <cell r="L26">
            <v>160</v>
          </cell>
          <cell r="M26" t="str">
            <v>1.产出指标：数量指标-新建庭院经济示范村16个；质量指标-审计、督查、巡视等指出问题：无，验收合格率100%；时效指标-资金及时发放率100%
2.效益指标：社会效益指标-带动受益户数200人
3.满意度指标：服务对象满意度指标-受益户满意度≥98%</v>
          </cell>
          <cell r="N26" t="str">
            <v>是</v>
          </cell>
          <cell r="O26" t="str">
            <v>自主发展庭院作物种植，年增收1000元以上；将庭院作物委托给集体管理，户年均增收500元以上，其余收益归村集体所有。</v>
          </cell>
        </row>
        <row r="27">
          <cell r="B27" t="str">
            <v>2024年洛宁县国有全宝山林场道路建设项目</v>
          </cell>
          <cell r="C27" t="str">
            <v>产业发展</v>
          </cell>
          <cell r="D27" t="str">
            <v>新建</v>
          </cell>
          <cell r="E27" t="str">
            <v>洛宁县</v>
          </cell>
          <cell r="F27" t="str">
            <v>-</v>
          </cell>
          <cell r="G27" t="str">
            <v>2024.01-2024.12</v>
          </cell>
          <cell r="H27" t="str">
            <v>全宝山林场</v>
          </cell>
          <cell r="I27" t="str">
            <v>瓦庙村至宽坪水泥硬化道路长2.3公里，4.5米宽，0.18厘米厚。</v>
          </cell>
          <cell r="J27">
            <v>95</v>
          </cell>
          <cell r="K27" t="str">
            <v>乡村振兴衔接资金</v>
          </cell>
          <cell r="L27">
            <v>200</v>
          </cell>
          <cell r="M27" t="str">
            <v>1.产出指标：数量指标-新建水泥硬化道路长2.3公里；质量指标-审计、督查、巡视等指出问题：无，验收合格率100%；时效指标-资金及时发放率100%
2.效益指标：社会效益指标-带动受益户数200人
3.满意度指标：服务对象满意度指标-受益户满意度≥98%</v>
          </cell>
          <cell r="N27" t="str">
            <v>是</v>
          </cell>
          <cell r="O27" t="str">
            <v>为群众致富增收提供便利，推进乡村振兴发展。</v>
          </cell>
        </row>
        <row r="28">
          <cell r="B28" t="str">
            <v>2024年洛宁县王范回族镇中原村室内高尔夫打击垫生产线建设项目</v>
          </cell>
          <cell r="C28" t="str">
            <v>产业发展</v>
          </cell>
          <cell r="D28" t="str">
            <v>新建</v>
          </cell>
          <cell r="E28" t="str">
            <v>洛宁县</v>
          </cell>
          <cell r="F28" t="str">
            <v>-</v>
          </cell>
          <cell r="G28" t="str">
            <v>2024.01-2024.12</v>
          </cell>
          <cell r="H28" t="str">
            <v>王范回族镇</v>
          </cell>
          <cell r="I28" t="str">
            <v>打造高尔夫打击垫生产线一条，购置智能化人造草坪裁剪机一台、自动化涂胶设备一台，自动化烘干设备一台。</v>
          </cell>
          <cell r="J28">
            <v>50</v>
          </cell>
          <cell r="K28" t="str">
            <v>乡村振兴衔接资金</v>
          </cell>
          <cell r="L28">
            <v>800</v>
          </cell>
          <cell r="M28" t="str">
            <v>1.产出指标：数量指标-新建高尔夫打击垫生产线一条；质量指标-审计、督查、巡视等指出问题：无，验收合格率100%；时效指标-资金及时发放率100%
2.效益指标：社会效益指标-带动受益户数800人
3.满意度指标：服务对象满意度指标-受益户满意度≥98%</v>
          </cell>
          <cell r="N28" t="str">
            <v>是</v>
          </cell>
          <cell r="O28" t="str">
            <v>为群众致富增收提供便利，推进乡村振兴发展。</v>
          </cell>
        </row>
        <row r="29">
          <cell r="B29" t="str">
            <v>2024年洛宁县新型农村集体经济项目</v>
          </cell>
          <cell r="C29" t="str">
            <v>产业发展</v>
          </cell>
          <cell r="D29" t="str">
            <v>新建</v>
          </cell>
          <cell r="E29" t="str">
            <v>洛宁县</v>
          </cell>
          <cell r="F29" t="str">
            <v>-</v>
          </cell>
          <cell r="G29" t="str">
            <v>2024.01-2024.12</v>
          </cell>
          <cell r="H29" t="str">
            <v>组织部</v>
          </cell>
          <cell r="I29" t="str">
            <v>16个村分村实施，每村50万元或集中实施，平分收益。</v>
          </cell>
          <cell r="J29">
            <v>800</v>
          </cell>
          <cell r="K29" t="str">
            <v>乡村振兴衔接资金</v>
          </cell>
          <cell r="L29">
            <v>300</v>
          </cell>
          <cell r="M29" t="str">
            <v>1.产出指标：数量指标-带动集体经济村委会个数16个，审计、督查、巡视等指出问题 无；时效指标-项目建设进度是否按时 是，收益是否按时分配 是；成本指标-项目建设财政资金规模800万元。
2.效益指标：经济效益指标-资产投资收益年收益率5%，村集体年收入 2.5万元，同时带动直接就业人数 5人，直接就业人员年收入 ≥20000元；社会效益指标-带动低收入户 111户，受益低收入人口数 300人；可持续影响指标-带动产业发展个数16个。
3.满意度指标：服务对象满意度指标-受益低收入户满意度 98%。
</v>
          </cell>
          <cell r="N29" t="str">
            <v>是</v>
          </cell>
          <cell r="O29" t="str">
            <v>项目实施可进一步发展集体经济产业，为群众增收致富创造有利条件，可为当地低收入群体提供就业岗位。</v>
          </cell>
        </row>
        <row r="30">
          <cell r="B30" t="str">
            <v>2024年洛宁县罗岭乡爱和小镇旅游产业配套项目</v>
          </cell>
          <cell r="C30" t="str">
            <v>产业发展</v>
          </cell>
          <cell r="D30" t="str">
            <v>新建</v>
          </cell>
          <cell r="E30" t="str">
            <v>罗岭乡</v>
          </cell>
          <cell r="F30" t="str">
            <v>-</v>
          </cell>
          <cell r="G30" t="str">
            <v>2024.01-2024.12</v>
          </cell>
          <cell r="H30" t="str">
            <v>文广旅局</v>
          </cell>
          <cell r="I30" t="str">
            <v>建设游客服务中心4200平方米、旅游驿站服务点2400平方米，改造提升道路12000平方米，新建生态停车场12933.40平方米，安装充电桩100套，同时新建供电供水管网、标识标牌及充电桩雨棚等配套设施。</v>
          </cell>
          <cell r="J30">
            <v>300</v>
          </cell>
          <cell r="K30" t="str">
            <v>乡村振兴衔接资金</v>
          </cell>
          <cell r="L30">
            <v>6000</v>
          </cell>
          <cell r="M30" t="str">
            <v>1.产出指标：数量指标-新建设游客服务中心4200平方米、旅游驿站服务点2400平方米、改造提升道路12000平方米、安装充电桩100套；质量指标-审计、督查、巡视等指出问题：无，验收合格率100%；时效指标-资金及时发放率100%
2.效益指标：社会效益指标-带动受益户数6000人
3.满意度指标：服务对象满意度指标-受益户满意度≥98%</v>
          </cell>
          <cell r="N30" t="str">
            <v>是</v>
          </cell>
          <cell r="O30" t="str">
            <v>为群众致富增收提供便利，推进乡村振兴发展。</v>
          </cell>
        </row>
        <row r="31">
          <cell r="B31" t="str">
            <v>2024年洛宁县罗岭乡皮坡村养牛场项目</v>
          </cell>
          <cell r="C31" t="str">
            <v>产业发展</v>
          </cell>
          <cell r="D31" t="str">
            <v>新建</v>
          </cell>
          <cell r="E31" t="str">
            <v>罗岭乡</v>
          </cell>
          <cell r="F31" t="str">
            <v>皮坡村</v>
          </cell>
          <cell r="G31" t="str">
            <v>2024.01-2024.12</v>
          </cell>
          <cell r="H31" t="str">
            <v>农业农村局</v>
          </cell>
          <cell r="I31" t="str">
            <v>修建3500平方米养牛场，牛棚存栏100头，牛舍配套硬化路面及供水系统等</v>
          </cell>
          <cell r="J31">
            <v>60</v>
          </cell>
          <cell r="K31" t="str">
            <v>乡村振兴衔接资金</v>
          </cell>
          <cell r="L31">
            <v>500</v>
          </cell>
          <cell r="M31" t="str">
            <v>1.产出指标：数量指标-新修建3500平方米养牛场、牛舍配套硬化路面及供水系统1套；质量指标-审计、督查、巡视等指出问题：无，验收合格率100%；时效指标-资金及时发放率100%
2.效益指标：社会效益指标-带动受益户数500人
3.满意度指标：服务对象满意度指标-受益户满意度≥98%</v>
          </cell>
          <cell r="N31" t="str">
            <v>是</v>
          </cell>
          <cell r="O31" t="str">
            <v>为群众致富增收提供便利，推进乡村振兴发展。</v>
          </cell>
        </row>
        <row r="32">
          <cell r="B32" t="str">
            <v>2024年洛宁县上戈镇杜河村高山蔬菜产业园区项目</v>
          </cell>
          <cell r="C32" t="str">
            <v>产业发展</v>
          </cell>
          <cell r="D32" t="str">
            <v>新建</v>
          </cell>
          <cell r="E32" t="str">
            <v>上戈镇</v>
          </cell>
          <cell r="F32" t="str">
            <v>杜河村</v>
          </cell>
          <cell r="G32" t="str">
            <v>2024.01-2024.12</v>
          </cell>
          <cell r="H32" t="str">
            <v>农业农村局</v>
          </cell>
          <cell r="I32" t="str">
            <v>高山蔬菜产业园区200亩，10个大棚，水、电、道路配套等。</v>
          </cell>
          <cell r="J32">
            <v>500</v>
          </cell>
          <cell r="K32" t="str">
            <v>乡村振兴衔接资金</v>
          </cell>
          <cell r="L32">
            <v>350</v>
          </cell>
          <cell r="M32" t="str">
            <v>1.产出指标：数量指标-新修建高山蔬菜产业园区200亩、10个大棚，水、电、道路配套；质量指标-审计、督查、巡视等指出问题：无，验收合格率100%；时效指标-资金及时发放率100%
2.效益指标：社会效益指标-带动受益户数350人
3.满意度指标：服务对象满意度指标-受益户满意度≥98%</v>
          </cell>
          <cell r="N32" t="str">
            <v>是</v>
          </cell>
          <cell r="O32" t="str">
            <v>为群众致富增收提供便利，推进乡村振兴发展。</v>
          </cell>
        </row>
        <row r="33">
          <cell r="B33" t="str">
            <v>2024年洛宁县上戈镇苹果现代农业示范项目</v>
          </cell>
          <cell r="C33" t="str">
            <v>产业发展</v>
          </cell>
          <cell r="D33" t="str">
            <v>新建</v>
          </cell>
          <cell r="E33" t="str">
            <v>上戈镇</v>
          </cell>
          <cell r="F33" t="str">
            <v>-</v>
          </cell>
          <cell r="G33" t="str">
            <v>2024.01-2024.12</v>
          </cell>
          <cell r="H33" t="str">
            <v>园艺技术服务中心</v>
          </cell>
          <cell r="I33" t="str">
            <v>新建苹果育苗大棚8座，每个面积400平方米，共3200平方米；新建苹果分拣包装和初级加工厂面积1400平方米；新建冷库9200平方米；新建交易中心面积4800平方米，其他配套服务用房200平方米，新建滴灌管网及水肥一体化系统，同时新建室外配套给排水、供配电及停车场等配套设施，修复基地生产路2.5公里。</v>
          </cell>
          <cell r="J33">
            <v>350</v>
          </cell>
          <cell r="K33" t="str">
            <v>乡村振兴衔接资金</v>
          </cell>
          <cell r="L33">
            <v>410</v>
          </cell>
          <cell r="M33" t="str">
            <v>1.产出指标：数量指标-新建苹果育苗大棚8座、新建苹果分拣包装和初级加工厂面积1400平方米、新建冷库9200平方米；质量指标-审计、督查、巡视等指出问题：无，验收合格率100%；时效指标-资金及时发放率100%
2.效益指标：社会效益指标-带动受益户数410人
3.满意度指标：服务对象满意度指标-受益户满意度≥98%</v>
          </cell>
          <cell r="N33" t="str">
            <v>是</v>
          </cell>
          <cell r="O33" t="str">
            <v>为群众致富增收提供便利，推进乡村振兴发展。</v>
          </cell>
        </row>
        <row r="34">
          <cell r="B34" t="str">
            <v>2024年洛宁县小界乡小界村洋槐花等烘烤加工项目</v>
          </cell>
          <cell r="C34" t="str">
            <v>产业发展</v>
          </cell>
          <cell r="D34" t="str">
            <v>新建</v>
          </cell>
          <cell r="E34" t="str">
            <v>小界乡</v>
          </cell>
          <cell r="F34" t="str">
            <v>小界村</v>
          </cell>
          <cell r="G34" t="str">
            <v>2024.01-2024.12</v>
          </cell>
          <cell r="H34" t="str">
            <v>农业农村局</v>
          </cell>
          <cell r="I34" t="str">
            <v>改建加工车间一座，配备专项变压器，购置加工机器设备、烘烤设备及配套设施等。</v>
          </cell>
          <cell r="J34">
            <v>410</v>
          </cell>
          <cell r="K34" t="str">
            <v>乡村振兴衔接资金</v>
          </cell>
          <cell r="L34">
            <v>430</v>
          </cell>
          <cell r="M34" t="str">
            <v>1.产出指标：数量指标-改建加工车间一座，配备专项变压器，购置加工机器设备、烘烤设备及配套设施1套；质量指标-审计、督查、巡视等指出问题：无，验收合格率100%；时效指标-资金及时发放率100%
2.效益指标：社会效益指标-带动受益户数430人
3.满意度指标：服务对象满意度指标-受益户满意度≥98%</v>
          </cell>
          <cell r="N34" t="str">
            <v>是</v>
          </cell>
          <cell r="O34" t="str">
            <v>为群众致富增收提供便利，推进乡村振兴发展。</v>
          </cell>
        </row>
        <row r="35">
          <cell r="B35" t="str">
            <v>2024年洛宁县小界乡生物质科技燃料加工项目</v>
          </cell>
          <cell r="C35" t="str">
            <v>产业发展</v>
          </cell>
          <cell r="D35" t="str">
            <v>新建</v>
          </cell>
          <cell r="E35" t="str">
            <v>小界乡</v>
          </cell>
          <cell r="F35" t="str">
            <v>-</v>
          </cell>
          <cell r="G35" t="str">
            <v>2024.01-2024.12</v>
          </cell>
          <cell r="H35" t="str">
            <v>农业农村局</v>
          </cell>
          <cell r="I35" t="str">
            <v>该项目占地6000平方米，项目规划总建筑面积9000平方米，计划购置设备10套。</v>
          </cell>
          <cell r="J35">
            <v>430</v>
          </cell>
          <cell r="K35" t="str">
            <v>乡村振兴衔接资金</v>
          </cell>
          <cell r="L35">
            <v>100</v>
          </cell>
          <cell r="M35" t="str">
            <v>1.产出指标：数量指标-改建加工车间一座，配备专项变压器，购置加工机器设备、烘烤设备及配套设施1套；质量指标-审计、督查、巡视等指出问题：无，验收合格率100%；时效指标-资金及时发放率100%
2.效益指标：社会效益指标-带动受益户数100人
3.满意度指标：服务对象满意度指标-受益户满意度≥98%</v>
          </cell>
          <cell r="N35" t="str">
            <v>是</v>
          </cell>
          <cell r="O35" t="str">
            <v>为群众致富增收提供便利，推进乡村振兴发展。</v>
          </cell>
        </row>
        <row r="36">
          <cell r="B36" t="str">
            <v>2024年洛宁县兴华镇袁凹村农业大棚项目</v>
          </cell>
          <cell r="C36" t="str">
            <v>产业发展</v>
          </cell>
          <cell r="D36" t="str">
            <v>新建</v>
          </cell>
          <cell r="E36" t="str">
            <v>兴华镇</v>
          </cell>
          <cell r="F36" t="str">
            <v>袁凹村</v>
          </cell>
          <cell r="G36" t="str">
            <v>2024.01-2024.12</v>
          </cell>
          <cell r="H36" t="str">
            <v>农业农村局</v>
          </cell>
          <cell r="I36" t="str">
            <v>新建8座现代化农业大棚，种植草莓、吊瓜等反季节水果，占地11亩，含配套水电进棚，项目形成的固定资产归袁凹村集体所有</v>
          </cell>
          <cell r="J36">
            <v>100</v>
          </cell>
          <cell r="K36" t="str">
            <v>乡村振兴衔接资金</v>
          </cell>
          <cell r="L36">
            <v>150</v>
          </cell>
          <cell r="M36" t="str">
            <v>1.产出指标：数量指标-新建8座现代化农业大棚；质量指标-审计、督查、巡视等指出问题：无，验收合格率100%；时效指标-资金及时发放率100%
2.效益指标：社会效益指标-带动受益户数150人
3.满意度指标：服务对象满意度指标-受益户满意度≥98%</v>
          </cell>
          <cell r="N36" t="str">
            <v>是</v>
          </cell>
          <cell r="O36" t="str">
            <v>为群众致富增收提供便利，推进乡村振兴发展。</v>
          </cell>
        </row>
        <row r="37">
          <cell r="B37" t="str">
            <v>2024年洛宁县兴华镇西坡村农业大棚项目</v>
          </cell>
          <cell r="C37" t="str">
            <v>产业发展</v>
          </cell>
          <cell r="D37" t="str">
            <v>新建</v>
          </cell>
          <cell r="E37" t="str">
            <v>兴华镇</v>
          </cell>
          <cell r="F37" t="str">
            <v>西坡村</v>
          </cell>
          <cell r="G37" t="str">
            <v>2024.01-2024.12</v>
          </cell>
          <cell r="H37" t="str">
            <v>农业农村局</v>
          </cell>
          <cell r="I37" t="str">
            <v>新建农业大棚12个，钢架结构，配备卷帘机，保温被及供水设备等。村集体实施。</v>
          </cell>
          <cell r="J37">
            <v>150</v>
          </cell>
          <cell r="K37" t="str">
            <v>乡村振兴衔接资金</v>
          </cell>
          <cell r="L37">
            <v>360</v>
          </cell>
          <cell r="M37" t="str">
            <v>1.产出指标：数量指标-新建农业大棚12个；质量指标-审计、督查、巡视等指出问题：无，验收合格率100%；时效指标-资金及时发放率100%
2.效益指标：社会效益指标-带动受益户数360人
3.满意度指标：服务对象满意度指标-受益户满意度≥98%</v>
          </cell>
          <cell r="N37" t="str">
            <v>是</v>
          </cell>
          <cell r="O37" t="str">
            <v>为群众致富增收提供便利，推进乡村振兴发展。</v>
          </cell>
        </row>
        <row r="38">
          <cell r="B38" t="str">
            <v>2024年洛宁县马店镇金珠沙梨农文旅融合项目</v>
          </cell>
          <cell r="C38" t="str">
            <v>产业发展</v>
          </cell>
          <cell r="D38" t="str">
            <v>新建</v>
          </cell>
          <cell r="E38" t="str">
            <v>马店镇</v>
          </cell>
          <cell r="F38" t="str">
            <v>-</v>
          </cell>
          <cell r="G38" t="str">
            <v>2024.01-2024.12</v>
          </cell>
          <cell r="H38" t="str">
            <v>园艺技术服务中心</v>
          </cell>
          <cell r="I38" t="str">
            <v>新建金珠沙梨分拣车间1座，规格75米*12米*4米，面积900平方米，其中，进梨口及临时仓库15米*12米*4米,面积180平方米；金珠沙梨分拣车间60米*12米*4米，面积720平方米；采购金珠沙梨分拣设备1套，规格50米*4米。场地硬化2000平方米；采购电动叉车2辆，装卸拍、梨筐若干。</v>
          </cell>
          <cell r="J38">
            <v>360</v>
          </cell>
          <cell r="K38" t="str">
            <v>乡村振兴衔接资金</v>
          </cell>
          <cell r="L38">
            <v>230</v>
          </cell>
          <cell r="M38" t="str">
            <v>1.产出指标：数量指标-新建金珠沙梨分拣车间1座；质量指标-审计、督查、巡视等指出问题：无，验收合格率100%；时效指标-资金及时发放率100%
2.效益指标：社会效益指标-带动受益户数230人
3.满意度指标：服务对象满意度指标-受益户满意度≥98%</v>
          </cell>
          <cell r="N38" t="str">
            <v>是</v>
          </cell>
          <cell r="O38" t="str">
            <v>为群众致富增收提供便利，推进乡村振兴发展。</v>
          </cell>
        </row>
        <row r="39">
          <cell r="B39" t="str">
            <v>2024年洛宁县马店镇银洞河健康文化养老中心项目</v>
          </cell>
          <cell r="C39" t="str">
            <v>产业发展</v>
          </cell>
          <cell r="D39" t="str">
            <v>新建</v>
          </cell>
          <cell r="E39" t="str">
            <v>马店镇</v>
          </cell>
          <cell r="F39" t="str">
            <v>-</v>
          </cell>
          <cell r="G39" t="str">
            <v>2024.01-2024.12</v>
          </cell>
          <cell r="H39" t="str">
            <v>文广旅局</v>
          </cell>
          <cell r="I39" t="str">
            <v>该项目在原有山庄建设基础上新建康养禅修区一处，水系园林区一处及附属设施。总投资230万，建设周期6个月并投入使用。</v>
          </cell>
          <cell r="J39">
            <v>230</v>
          </cell>
          <cell r="K39" t="str">
            <v>乡村振兴衔接资金</v>
          </cell>
          <cell r="L39">
            <v>900</v>
          </cell>
          <cell r="M39" t="str">
            <v>1.产出指标：数量指标-新建康养禅修区，水系园林区一处及附属设施1套 ；质量指标-审计、督查、巡视等指出问题：无，验收合格率100%；时效指标-资金及时发放率100%
2.效益指标：社会效益指标-带动受益户数900人
3.满意度指标：服务对象满意度指标-受益户满意度≥98%</v>
          </cell>
          <cell r="N39" t="str">
            <v>是</v>
          </cell>
          <cell r="O39" t="str">
            <v>为群众致富增收提供便利，推进乡村振兴发展。</v>
          </cell>
        </row>
        <row r="40">
          <cell r="B40" t="str">
            <v>2024年城郊乡温室大棚大樱桃种植项目</v>
          </cell>
          <cell r="C40" t="str">
            <v>产业发展</v>
          </cell>
          <cell r="D40" t="str">
            <v>新建</v>
          </cell>
          <cell r="E40" t="str">
            <v>城郊乡</v>
          </cell>
          <cell r="F40" t="str">
            <v>-</v>
          </cell>
          <cell r="G40" t="str">
            <v>2024.01-2024.12</v>
          </cell>
          <cell r="H40" t="str">
            <v>园艺技术服务中心</v>
          </cell>
          <cell r="I40" t="str">
            <v>流转崛东村和崛西村土地共计150亩，依托洛宁县天润果业生态庄园优良的技术管理条件和专业的服务团队扩建提升美国大樱桃种植基地，计划新建大棚50座，每个大棚预计18万元左右。</v>
          </cell>
          <cell r="J40">
            <v>900</v>
          </cell>
          <cell r="K40" t="str">
            <v>乡村振兴衔接资金</v>
          </cell>
          <cell r="L40">
            <v>1000</v>
          </cell>
          <cell r="M40" t="str">
            <v>1.产出指标：数量指标-新建大棚50座；质量指标-审计、督查、巡视等指出问题：无，验收合格率100%；时效指标-资金及时发放率100%
2.效益指标：社会效益指标-带动受益户数1000人
3.满意度指标：服务对象满意度指标-受益户满意度≥98%</v>
          </cell>
          <cell r="N40" t="str">
            <v>是</v>
          </cell>
          <cell r="O40" t="str">
            <v>为群众致富增收提供便利，推进乡村振兴发展。</v>
          </cell>
        </row>
        <row r="41">
          <cell r="B41" t="str">
            <v>2024年城郊乡竹文旅康养产业+北方竹林研学游基地项目</v>
          </cell>
          <cell r="C41" t="str">
            <v>产业发展</v>
          </cell>
          <cell r="D41" t="str">
            <v>新建</v>
          </cell>
          <cell r="E41" t="str">
            <v>城郊乡</v>
          </cell>
          <cell r="F41" t="str">
            <v>-</v>
          </cell>
          <cell r="G41" t="str">
            <v>2024.01-2024.12</v>
          </cell>
          <cell r="H41" t="str">
            <v>文广旅局</v>
          </cell>
          <cell r="I41" t="str">
            <v>以洛阳北方观赏竹研发中心为载体，以中国竹产业协会、国际竹藤组织中心著名专家、理事长王孟飞先生为引领，充分发挥洛宁中国特色竹乡的自然优势条件，重点打造建设占地800余亩的竹文旅康养产业+北方竹林研学游基地，新建研学中心1座。</v>
          </cell>
          <cell r="J41">
            <v>1000</v>
          </cell>
          <cell r="K41" t="str">
            <v>乡村振兴衔接资金</v>
          </cell>
          <cell r="L41">
            <v>350</v>
          </cell>
          <cell r="M41" t="str">
            <v>1.产出指标：数量指标-新建研学中心1座；质量指标-审计、督查、巡视等指出问题：无，验收合格率100%；时效指标-资金及时发放率100%
2.效益指标：社会效益指标-带动受益户数350人
3.满意度指标：服务对象满意度指标-受益户满意度≥98%</v>
          </cell>
          <cell r="N41" t="str">
            <v>是</v>
          </cell>
          <cell r="O41" t="str">
            <v>为群众致富增收提供便利，推进乡村振兴发展。</v>
          </cell>
        </row>
        <row r="42">
          <cell r="B42" t="str">
            <v>2024年洛宁县河底镇农业机械设备租赁项目</v>
          </cell>
          <cell r="C42" t="str">
            <v>产业发展</v>
          </cell>
          <cell r="D42" t="str">
            <v>新建</v>
          </cell>
          <cell r="E42" t="str">
            <v>河底镇</v>
          </cell>
          <cell r="F42" t="str">
            <v>-</v>
          </cell>
          <cell r="G42" t="str">
            <v>2024.01-2024.12</v>
          </cell>
          <cell r="H42" t="str">
            <v>农业农村局</v>
          </cell>
          <cell r="I42" t="str">
            <v>改建农机租赁停放场地，采购大型拖拉机 LX2004-M 5台、施肥起垄一体机2GVFM-240 5台、翻转犁1LF-360 5台、小型拖拉机SK704 5台、覆膜机 JYS-90 5台、红薯收获机4HW-12A 5台、微耕机 3TGQ-4B4 20台、打药一体机3WPZ-700G 5台。拟申请整合资金350万元，项目建成后形成固定资产归河底镇政府所有。</v>
          </cell>
          <cell r="J42">
            <v>350</v>
          </cell>
          <cell r="K42" t="str">
            <v>乡村振兴衔接资金</v>
          </cell>
          <cell r="L42">
            <v>200</v>
          </cell>
          <cell r="M42" t="str">
            <v>1.产出指标：数量指标-采购大型拖拉机 LX2004-M 5台、施肥起垄一体机2GVFM-240 5台、翻转犁1LF-360 5台、小型拖拉机SK704 5台、覆膜机 JYS-90 5台、红薯收获机4HW-12A 5台；质量指标-审计、督查、巡视等指出问题：无，验收合格率100%；时效指标-资金及时发放率100%
2.效益指标：社会效益指标-带动受益户数200人
3.满意度指标：服务对象满意度指标-受益户满意度≥98%</v>
          </cell>
          <cell r="N42" t="str">
            <v>是</v>
          </cell>
          <cell r="O42" t="str">
            <v>为群众致富增收提供便利，推进乡村振兴发展。</v>
          </cell>
        </row>
        <row r="43">
          <cell r="B43" t="str">
            <v>2024年洛宁县河底镇粮食作物智能仓储库建设项目</v>
          </cell>
          <cell r="C43" t="str">
            <v>产业发展</v>
          </cell>
          <cell r="D43" t="str">
            <v>新建</v>
          </cell>
          <cell r="E43" t="str">
            <v>河底镇</v>
          </cell>
          <cell r="F43" t="str">
            <v>-</v>
          </cell>
          <cell r="G43" t="str">
            <v>2024.01-2024.12</v>
          </cell>
          <cell r="H43" t="str">
            <v>农业农村局</v>
          </cell>
          <cell r="I43" t="str">
            <v>利用杨坡原有粮库改建智能仓储库，采购配套设备，地磅、控温控湿形成固定资产。租赁给当地优势收购合作社，带动河底镇农业种植业发展，拟申请整合资金200万元，项目建成后形成固定资产归河底镇政府所有。</v>
          </cell>
          <cell r="J43">
            <v>200</v>
          </cell>
          <cell r="K43" t="str">
            <v>乡村振兴衔接资金</v>
          </cell>
          <cell r="L43">
            <v>280</v>
          </cell>
          <cell r="M43" t="str">
            <v>1.产出指标：数量指标-改建智能仓储库，采购配套设备，地磅、控温控湿1套；质量指标-审计、督查、巡视等指出问题：无，验收合格率100%；时效指标-资金及时发放率100%
2.效益指标：社会效益指标-带动受益户数280人
3.满意度指标：服务对象满意度指标-受益户满意度≥98%</v>
          </cell>
          <cell r="N43" t="str">
            <v>是</v>
          </cell>
          <cell r="O43" t="str">
            <v>为群众致富增收提供便利，推进乡村振兴发展。</v>
          </cell>
        </row>
        <row r="44">
          <cell r="B44" t="str">
            <v>2024年洛宁县河底镇新生村智能甘薯仓储库建设项目</v>
          </cell>
          <cell r="C44" t="str">
            <v>产业发展</v>
          </cell>
          <cell r="D44" t="str">
            <v>新建</v>
          </cell>
          <cell r="E44" t="str">
            <v>河底镇</v>
          </cell>
          <cell r="F44" t="str">
            <v>新生村</v>
          </cell>
          <cell r="G44" t="str">
            <v>2024.01-2024.12</v>
          </cell>
          <cell r="H44" t="str">
            <v>农业农村局</v>
          </cell>
          <cell r="I44" t="str">
            <v>建设智能甘薯仓储库两座长40米，宽30米，安装智能控温控湿设备两套，拟申请整合资金280万元。</v>
          </cell>
          <cell r="J44">
            <v>280</v>
          </cell>
          <cell r="K44" t="str">
            <v>乡村振兴衔接资金</v>
          </cell>
          <cell r="L44">
            <v>280</v>
          </cell>
          <cell r="M44" t="str">
            <v>1.产出指标：数量指标-建设智能甘薯仓储库两座长40米，宽30米，安装智能控温控湿设备两套；质量指标-审计、督查、巡视等指出问题：无，验收合格率100%；时效指标-资金及时发放率100%
2.效益指标：社会效益指标-带动受益户数280人
3.满意度指标：服务对象满意度指标-受益户满意度≥98%</v>
          </cell>
          <cell r="N44" t="str">
            <v>是</v>
          </cell>
          <cell r="O44" t="str">
            <v>为群众致富增收提供便利，推进乡村振兴发展。</v>
          </cell>
        </row>
        <row r="45">
          <cell r="B45" t="str">
            <v>2024年洛宁县赵村镇南赵村肉牛养殖项目</v>
          </cell>
          <cell r="C45" t="str">
            <v>产业发展</v>
          </cell>
          <cell r="D45" t="str">
            <v>新建</v>
          </cell>
          <cell r="E45" t="str">
            <v>赵村镇</v>
          </cell>
          <cell r="F45" t="str">
            <v>南赵村</v>
          </cell>
          <cell r="G45" t="str">
            <v>2024.01-2024.12</v>
          </cell>
          <cell r="H45" t="str">
            <v>农业农村局</v>
          </cell>
          <cell r="I45" t="str">
            <v>依托南赵村9亩建设用地，建设午阳肉牛养殖合作社厂区
</v>
          </cell>
          <cell r="J45">
            <v>360</v>
          </cell>
          <cell r="K45" t="str">
            <v>乡村振兴衔接资金</v>
          </cell>
          <cell r="L45">
            <v>80</v>
          </cell>
          <cell r="M45" t="str">
            <v>1.产出指标：数量指标-建设午阳肉牛养殖合作社厂区1座；质量指标-审计、督查、巡视等指出问题：无，验收合格率100%；时效指标-资金及时发放率100%
2.效益指标：社会效益指标-带动受益户数80人
3.满意度指标：服务对象满意度指标-受益户满意度≥98%</v>
          </cell>
          <cell r="N45" t="str">
            <v>是</v>
          </cell>
          <cell r="O45" t="str">
            <v>为群众致富增收提供便利，推进乡村振兴发展。</v>
          </cell>
        </row>
        <row r="46">
          <cell r="B46" t="str">
            <v>2024年洛宁县赵村镇西陈宋村仓储项目</v>
          </cell>
          <cell r="C46" t="str">
            <v>产业发展</v>
          </cell>
          <cell r="D46" t="str">
            <v>新建</v>
          </cell>
          <cell r="E46" t="str">
            <v>赵村镇</v>
          </cell>
          <cell r="F46" t="str">
            <v>西陈宋</v>
          </cell>
          <cell r="G46" t="str">
            <v>2024.01-2024.12</v>
          </cell>
          <cell r="H46" t="str">
            <v>农业农村局</v>
          </cell>
          <cell r="I46" t="str">
            <v>在赵村镇西陈宋村党群服务中心附近，北临安虎线，新建农仓储一座，用于粮食存储，该选址属村集体闲置建设用地，总面积1500平方米，计划车间建设面积为1000平方米，硬化停车区域500平方米，建成后租金收益每年不低于3万元。该项目区位优势明显，目前已有多家经营商及个人征询租赁意向，待项目审批后，研究确定经营主体。</v>
          </cell>
          <cell r="J46">
            <v>80</v>
          </cell>
          <cell r="K46" t="str">
            <v>乡村振兴衔接资金</v>
          </cell>
          <cell r="L46">
            <v>88</v>
          </cell>
          <cell r="M46" t="str">
            <v>1.产出指标：数量指标-新建农仓储一座；质量指标-审计、督查、巡视等指出问题：无，验收合格率100%；时效指标-资金及时发放率100%
2.效益指标：社会效益指标-带动受益户数88人
3.满意度指标：服务对象满意度指标-受益户满意度≥98%</v>
          </cell>
          <cell r="N46" t="str">
            <v>是</v>
          </cell>
          <cell r="O46" t="str">
            <v>为群众致富增收提供便利，推进乡村振兴发展。</v>
          </cell>
        </row>
        <row r="47">
          <cell r="B47" t="str">
            <v>2024年洛宁县赵村镇中沟村油葵深加工项目</v>
          </cell>
          <cell r="C47" t="str">
            <v>产业发展</v>
          </cell>
          <cell r="D47" t="str">
            <v>新建</v>
          </cell>
          <cell r="E47" t="str">
            <v>赵村镇</v>
          </cell>
          <cell r="F47" t="str">
            <v>中沟村</v>
          </cell>
          <cell r="G47" t="str">
            <v>2024.01-2024.12</v>
          </cell>
          <cell r="H47" t="str">
            <v>农业农村局</v>
          </cell>
          <cell r="I47" t="str">
            <v>种植油葵和菜籽，对油葵、菜籽等作物进行深加工，如：技术服务、储存、加工、农机、烘干等配套设施购置。</v>
          </cell>
          <cell r="J47">
            <v>88</v>
          </cell>
          <cell r="K47" t="str">
            <v>乡村振兴衔接资金</v>
          </cell>
          <cell r="L47">
            <v>300</v>
          </cell>
          <cell r="M47" t="str">
            <v>1.产出指标：数量指标-新建储存、加工、农机、烘干等配套设施一套；质量指标-审计、督查、巡视等指出问题：无，验收合格率100%；时效指标-资金及时发放率100%
2.效益指标：社会效益指标-带动受益户数300人
3.满意度指标：服务对象满意度指标-受益户满意度≥98%</v>
          </cell>
          <cell r="N47" t="str">
            <v>是</v>
          </cell>
          <cell r="O47" t="str">
            <v>为群众致富增收提供便利，推进乡村振兴发展。</v>
          </cell>
        </row>
        <row r="48">
          <cell r="B48" t="str">
            <v>2024年洛宁县陈吴乡糯玉米加工项目</v>
          </cell>
          <cell r="C48" t="str">
            <v>产业发展</v>
          </cell>
          <cell r="D48" t="str">
            <v>新建</v>
          </cell>
          <cell r="E48" t="str">
            <v>陈吴乡</v>
          </cell>
          <cell r="F48" t="str">
            <v>-</v>
          </cell>
          <cell r="G48" t="str">
            <v>2024.01-2024.12</v>
          </cell>
          <cell r="H48" t="str">
            <v>农业农村局</v>
          </cell>
          <cell r="I48" t="str">
            <v>种植糯玉米2000亩，建设加工厂一座，资金300万</v>
          </cell>
          <cell r="J48">
            <v>300</v>
          </cell>
          <cell r="K48" t="str">
            <v>乡村振兴衔接资金</v>
          </cell>
          <cell r="L48">
            <v>680</v>
          </cell>
          <cell r="M48" t="str">
            <v>1.产出指标：数量指标-新建玉米加工厂一座；质量指标-审计、督查、巡视等指出问题：无，验收合格率100%；时效指标-资金及时发放率100%
2.效益指标：社会效益指标-带动受益户数680人
3.满意度指标：服务对象满意度指标-受益户满意度≥98%</v>
          </cell>
          <cell r="N48" t="str">
            <v>是</v>
          </cell>
          <cell r="O48" t="str">
            <v>为群众致富增收提供便利，推进乡村振兴发展。</v>
          </cell>
        </row>
        <row r="49">
          <cell r="B49" t="str">
            <v>2024年洛宁县非全日制公益岗位项目</v>
          </cell>
          <cell r="C49" t="str">
            <v>就业项目</v>
          </cell>
          <cell r="D49" t="str">
            <v>新建</v>
          </cell>
          <cell r="E49" t="str">
            <v>洛宁县</v>
          </cell>
          <cell r="F49" t="str">
            <v>-</v>
          </cell>
          <cell r="G49" t="str">
            <v>2024.01-2024.12</v>
          </cell>
          <cell r="H49" t="str">
            <v>人社局、农村公路所、公路局</v>
          </cell>
          <cell r="I49" t="str">
            <v>每人每月500元。</v>
          </cell>
          <cell r="J49">
            <v>2770</v>
          </cell>
          <cell r="K49" t="str">
            <v>乡村振兴衔接资金</v>
          </cell>
          <cell r="L49">
            <v>6000</v>
          </cell>
          <cell r="M49" t="str">
            <v>1.产出指标：数量指标-对公益岗位人员进行补贴≥3000人；质量指标-审计、督查、巡视等指出问题：无，验收合格率100%；时效指标-资金及时发放率100%
2.效益指标：社会效益指标-带动受益户数6000人
3.满意度指标：服务对象满意度指标-受益户满意度≥98%</v>
          </cell>
          <cell r="N49" t="str">
            <v>是</v>
          </cell>
          <cell r="O49" t="str">
            <v>通过购买非全日制公益性岗位安置脱贫户和标注监测户就业，提高脱贫户和标注监测户每月收入，增加劳动积极性，达到脱贫后基础建设持续完善，收入稳定提升的目的。</v>
          </cell>
        </row>
        <row r="50">
          <cell r="B50" t="str">
            <v>2024年洛宁县务工补贴项目</v>
          </cell>
          <cell r="C50" t="str">
            <v>就业项目</v>
          </cell>
          <cell r="D50" t="str">
            <v>新建</v>
          </cell>
          <cell r="E50" t="str">
            <v>洛宁县</v>
          </cell>
          <cell r="F50" t="str">
            <v>-</v>
          </cell>
          <cell r="G50" t="str">
            <v>2024.01-2024.12</v>
          </cell>
          <cell r="H50" t="str">
            <v>人社局</v>
          </cell>
          <cell r="I50" t="str">
            <v>根据乡（镇）摸排统计，结合历年实际补贴发放情况，预计2023年外出就业务工19000人，需补贴资金1510万元。</v>
          </cell>
          <cell r="J50">
            <v>1510</v>
          </cell>
          <cell r="K50" t="str">
            <v>乡村振兴衔接资金</v>
          </cell>
          <cell r="L50">
            <v>8000</v>
          </cell>
          <cell r="M50" t="str">
            <v>1.产出指标：数量指标-对务工人员进行补贴≥3000人；质量指标-审计、督查、巡视等指出问题：无，验收合格率100%；时效指标-资金及时发放率100%
2.效益指标：社会效益指标-带动受益户数8000人
3.满意度指标：服务对象满意度指标-受益户满意度≥98%</v>
          </cell>
          <cell r="N50" t="str">
            <v>是</v>
          </cell>
          <cell r="O50" t="str">
            <v>对符合条件的人口给予补贴，激发内生动力，鼓励更多的劳动力外出务工，通过转移就业实现致富，增加每户年均务工受益。</v>
          </cell>
        </row>
        <row r="51">
          <cell r="B51" t="str">
            <v>2024年洛宁县危房改造补贴项目</v>
          </cell>
          <cell r="C51" t="str">
            <v>巩固三保障成果</v>
          </cell>
          <cell r="D51" t="str">
            <v>新建</v>
          </cell>
          <cell r="E51" t="str">
            <v>洛宁县</v>
          </cell>
          <cell r="F51" t="str">
            <v>-</v>
          </cell>
          <cell r="G51" t="str">
            <v>2024.01-2024.12</v>
          </cell>
          <cell r="H51" t="str">
            <v>住建局</v>
          </cell>
          <cell r="I51" t="str">
            <v>政府投入资金，危房改造项目维修加固补助0.7万元，重建或选址新建1人户每户2.1万元、2-3人户每户2.8万元、3人以上户每户3.5万元的标准给予补贴，解决农村低收入群体住房安全。</v>
          </cell>
          <cell r="J51">
            <v>80</v>
          </cell>
          <cell r="K51" t="str">
            <v>乡村振兴衔接资金</v>
          </cell>
          <cell r="L51">
            <v>420</v>
          </cell>
          <cell r="M51" t="str">
            <v>1.产出指标：数量指标-对危房改造项目维修加固进行补贴≥300人；质量指标-审计、督查、巡视等指出问题：无，验收合格率100%；时效指标-资金及时发放率100%
2.效益指标：社会效益指标-带动受益户数420人
3.满意度指标：服务对象满意度指标-受益户满意度≥98%</v>
          </cell>
          <cell r="N51" t="str">
            <v>是</v>
          </cell>
          <cell r="O51" t="str">
            <v>政府投入资金，危房改造项目维修加固补助0.7万元，重建或选址新建1人户每户2.1万元、2-3人户每户2.8万元、3人以上户每户3.5万元的标准给予补贴，解决农村低收入群体住房安全。</v>
          </cell>
        </row>
        <row r="52">
          <cell r="B52" t="str">
            <v>2024年洛宁县项目管理费项目</v>
          </cell>
          <cell r="C52" t="str">
            <v>项目管理费</v>
          </cell>
          <cell r="D52" t="str">
            <v>新建</v>
          </cell>
          <cell r="E52" t="str">
            <v>洛宁县</v>
          </cell>
          <cell r="F52" t="str">
            <v>-</v>
          </cell>
          <cell r="G52" t="str">
            <v>2024.01-2024.12</v>
          </cell>
          <cell r="H52" t="str">
            <v>各单位</v>
          </cell>
          <cell r="I52" t="str">
            <v>设计、监理费用</v>
          </cell>
          <cell r="J52">
            <v>420</v>
          </cell>
          <cell r="K52" t="str">
            <v>乡村振兴衔接资金</v>
          </cell>
          <cell r="L52">
            <v>50</v>
          </cell>
          <cell r="M52" t="str">
            <v>1.产出指标：数量指标-设计、监理费用发放单位≥16个；质量指标-审计、督查、巡视等指出问题：无，验收合格率100%；时效指标-资金及时发放率100%
2.效益指标：社会效益指标-带动受益户数50人
3.满意度指标：服务对象满意度指标-受益户满意度≥98%</v>
          </cell>
          <cell r="N52" t="str">
            <v>是</v>
          </cell>
          <cell r="O52" t="str">
            <v>全面规范项目各环节，确保项目高标准、高质量建设，充分发挥资金效益。</v>
          </cell>
        </row>
        <row r="53">
          <cell r="B53" t="str">
            <v>2024年洛宁县县派驻村干部工作经费项目</v>
          </cell>
          <cell r="C53" t="str">
            <v>项目管理费</v>
          </cell>
          <cell r="D53" t="str">
            <v>新建</v>
          </cell>
          <cell r="E53" t="str">
            <v>洛宁县</v>
          </cell>
          <cell r="F53" t="str">
            <v>-</v>
          </cell>
          <cell r="G53" t="str">
            <v>2024.01-2024.12</v>
          </cell>
          <cell r="H53" t="str">
            <v>各乡镇</v>
          </cell>
          <cell r="I53" t="str">
            <v>驻村工作经费主要用于开展帮扶工作和改善驻村工作相关经费支出</v>
          </cell>
          <cell r="J53">
            <v>170</v>
          </cell>
          <cell r="K53" t="str">
            <v>乡村振兴衔接资金</v>
          </cell>
          <cell r="L53">
            <v>100</v>
          </cell>
          <cell r="M53" t="str">
            <v>1.产出指标：数量指标-驻村工作经费发放≥100个；质量指标-审计、督查、巡视等指出问题：无，验收合格率100%；时效指标-资金及时发放率100%
2.效益指标：社会效益指标-带动受益户数100人
3.满意度指标：服务对象满意度指标-受益户满意度≥98%</v>
          </cell>
          <cell r="N53" t="str">
            <v>是</v>
          </cell>
          <cell r="O53" t="str">
            <v>开展帮扶工作和改善驻村工作相关经费支出</v>
          </cell>
        </row>
        <row r="54">
          <cell r="B54" t="str">
            <v>2024年洛宁县下峪镇东山村肉牛养殖项目</v>
          </cell>
          <cell r="C54" t="str">
            <v>产业发展</v>
          </cell>
          <cell r="D54" t="str">
            <v>新建</v>
          </cell>
          <cell r="E54" t="str">
            <v>下峪镇</v>
          </cell>
          <cell r="F54" t="str">
            <v>东山村</v>
          </cell>
          <cell r="G54" t="str">
            <v>2024.01-2024.12</v>
          </cell>
          <cell r="H54" t="str">
            <v>农业农村局</v>
          </cell>
          <cell r="I54" t="str">
            <v>在东山村前庄自然村新建牛舍一处，面积300平方，可养殖牛100头。</v>
          </cell>
          <cell r="J54">
            <v>40</v>
          </cell>
          <cell r="K54" t="str">
            <v>乡村振兴衔接资金</v>
          </cell>
          <cell r="L54">
            <v>42</v>
          </cell>
          <cell r="M54" t="str">
            <v>1.产出指标：数量指标-新建牛舍一处；质量指标-审计、督查、巡视等指出问题：无，验收合格率100%；时效指标-资金及时发放率100%
2.效益指标：社会效益指标-带动受益户数42人
3.满意度指标：服务对象满意度指标-受益户满意度≥98%</v>
          </cell>
          <cell r="N54" t="str">
            <v>是</v>
          </cell>
          <cell r="O54" t="str">
            <v>为群众致富增收提供便利，推进乡村振兴发展。</v>
          </cell>
        </row>
        <row r="55">
          <cell r="B55" t="str">
            <v>2024年洛宁县下峪镇草沟村肉牛养殖项目</v>
          </cell>
          <cell r="C55" t="str">
            <v>产业发展</v>
          </cell>
          <cell r="D55" t="str">
            <v>新建</v>
          </cell>
          <cell r="E55" t="str">
            <v>下峪镇</v>
          </cell>
          <cell r="F55" t="str">
            <v>草沟村</v>
          </cell>
          <cell r="G55" t="str">
            <v>2024.01-2024.12</v>
          </cell>
          <cell r="H55" t="str">
            <v>农业农村局</v>
          </cell>
          <cell r="I55" t="str">
            <v>新建牛舍一处，面积350平方，养殖肉牛100头。</v>
          </cell>
          <cell r="J55">
            <v>42</v>
          </cell>
          <cell r="K55" t="str">
            <v>乡村振兴衔接资金</v>
          </cell>
          <cell r="L55">
            <v>45</v>
          </cell>
          <cell r="M55" t="str">
            <v>1.产出指标：数量指标-新建牛舍一处；质量指标-审计、督查、巡视等指出问题：无，验收合格率100%；时效指标-资金及时发放率100%
2.效益指标：社会效益指标-带动受益户数45人
3.满意度指标：服务对象满意度指标-受益户满意度≥98%</v>
          </cell>
          <cell r="N55" t="str">
            <v>是</v>
          </cell>
          <cell r="O55" t="str">
            <v>为群众致富增收提供便利，推进乡村振兴发展。</v>
          </cell>
        </row>
        <row r="56">
          <cell r="B56" t="str">
            <v>2024年洛宁县下峪镇北至村肉牛养殖项目</v>
          </cell>
          <cell r="C56" t="str">
            <v>产业发展</v>
          </cell>
          <cell r="D56" t="str">
            <v>新建</v>
          </cell>
          <cell r="E56" t="str">
            <v>下峪镇</v>
          </cell>
          <cell r="F56" t="str">
            <v>北至村</v>
          </cell>
          <cell r="G56" t="str">
            <v>2024.01-2024.12</v>
          </cell>
          <cell r="H56" t="str">
            <v>农业农村局</v>
          </cell>
          <cell r="I56" t="str">
            <v>新建牛舍一处面积300平方可养殖100头肉牛。</v>
          </cell>
          <cell r="J56">
            <v>45</v>
          </cell>
          <cell r="K56" t="str">
            <v>乡村振兴衔接资金</v>
          </cell>
          <cell r="L56">
            <v>200</v>
          </cell>
          <cell r="M56" t="str">
            <v>1.产出指标：数量指标-新建牛舍一处；质量指标-审计、督查、巡视等指出问题：无，验收合格率100%；时效指标-资金及时发放率100%
2.效益指标：社会效益指标-带动受益户数200人
3.满意度指标：服务对象满意度指标-受益户满意度≥98%</v>
          </cell>
          <cell r="N56" t="str">
            <v>是</v>
          </cell>
          <cell r="O56" t="str">
            <v>为群众致富增收提供便利，推进乡村振兴发展。</v>
          </cell>
        </row>
        <row r="57">
          <cell r="B57" t="str">
            <v>2024年洛宁县小界乡苇山村肉牛养殖项目</v>
          </cell>
          <cell r="C57" t="str">
            <v>产业发展</v>
          </cell>
          <cell r="D57" t="str">
            <v>新建</v>
          </cell>
          <cell r="E57" t="str">
            <v> 小界乡</v>
          </cell>
          <cell r="F57" t="str">
            <v>苇山村</v>
          </cell>
          <cell r="G57" t="str">
            <v>2024.01-2024.12</v>
          </cell>
          <cell r="H57" t="str">
            <v>农业农村局</v>
          </cell>
          <cell r="I57" t="str">
            <v>新建肉牛养殖场，牛舍4000m2,仓库4000m2，占地面积25亩</v>
          </cell>
          <cell r="J57">
            <v>200</v>
          </cell>
          <cell r="K57" t="str">
            <v>乡村振兴衔接资金</v>
          </cell>
          <cell r="L57">
            <v>360</v>
          </cell>
          <cell r="M57" t="str">
            <v>1.产出指标：数量指标-新建牛舍一处；质量指标-审计、督查、巡视等指出问题：无，验收合格率100%；时效指标-资金及时发放率100%
2.效益指标：社会效益指标-带动受益户数360人
3.满意度指标：服务对象满意度指标-受益户满意度≥98%</v>
          </cell>
          <cell r="N57" t="str">
            <v>是</v>
          </cell>
          <cell r="O57" t="str">
            <v>为群众致富增收提供便利，推进乡村振兴发展。</v>
          </cell>
        </row>
        <row r="58">
          <cell r="B58" t="str">
            <v>2024年洛宁县赵村镇南赵村午阳肉牛养殖合作社项目</v>
          </cell>
          <cell r="C58" t="str">
            <v>产业发展</v>
          </cell>
          <cell r="D58" t="str">
            <v>新建</v>
          </cell>
          <cell r="E58" t="str">
            <v>赵村镇</v>
          </cell>
          <cell r="F58" t="str">
            <v>南赵村</v>
          </cell>
          <cell r="G58" t="str">
            <v>2024.01-2024.12</v>
          </cell>
          <cell r="H58" t="str">
            <v>农业农村局</v>
          </cell>
          <cell r="I58" t="str">
            <v>依托南赵村9亩建设用地，建设午阳肉牛养殖合作社厂区
</v>
          </cell>
          <cell r="J58">
            <v>360</v>
          </cell>
          <cell r="K58" t="str">
            <v>乡村振兴衔接资金</v>
          </cell>
          <cell r="L58">
            <v>350</v>
          </cell>
          <cell r="M58" t="str">
            <v>1.产出指标：数量指标-新建肉牛养殖合作社厂区一处；质量指标-审计、督查、巡视等指出问题：无，验收合格率100%；时效指标-资金及时发放率100%
2.效益指标：社会效益指标-带动受益户数350人
3.满意度指标：服务对象满意度指标-受益户满意度≥98%</v>
          </cell>
          <cell r="N58" t="str">
            <v>是</v>
          </cell>
          <cell r="O58" t="str">
            <v>为群众致富增收提供便利，推进乡村振兴发展。</v>
          </cell>
        </row>
        <row r="59">
          <cell r="B59" t="str">
            <v>2024年洛宁县底张乡下高村肉牛养殖项目</v>
          </cell>
          <cell r="C59" t="str">
            <v>产业发展</v>
          </cell>
          <cell r="D59" t="str">
            <v>新建</v>
          </cell>
          <cell r="E59" t="str">
            <v>底张乡</v>
          </cell>
          <cell r="F59" t="str">
            <v>下高村</v>
          </cell>
          <cell r="G59" t="str">
            <v>2024.01-2024.12</v>
          </cell>
          <cell r="H59" t="str">
            <v>农业农村局</v>
          </cell>
          <cell r="I59" t="str">
            <v>2个育牛大棚35米*120米，凉粪棚1个20米*80米，青储池150米*100米高3.5米厚0.5米，粉碎机2台，养牛90头</v>
          </cell>
          <cell r="J59">
            <v>350</v>
          </cell>
          <cell r="K59" t="str">
            <v>乡村振兴衔接资金</v>
          </cell>
          <cell r="L59">
            <v>100</v>
          </cell>
          <cell r="M59" t="str">
            <v>1.产出指标：数量指标-新建育牛大棚2处；质量指标-审计、督查、巡视等指出问题：无，验收合格率100%；时效指标-资金及时发放率100%
2.效益指标：社会效益指标-带动受益户数100人
3.满意度指标：服务对象满意度指标-受益户满意度≥98%</v>
          </cell>
          <cell r="N59" t="str">
            <v>是</v>
          </cell>
          <cell r="O59" t="str">
            <v>为群众致富增收提供便利，推进乡村振兴发展。</v>
          </cell>
        </row>
        <row r="60">
          <cell r="B60" t="str">
            <v>2024年洛宁县景阳镇中方村村肉牛养殖产业项目</v>
          </cell>
          <cell r="C60" t="str">
            <v>产业发展</v>
          </cell>
          <cell r="D60" t="str">
            <v>新建</v>
          </cell>
          <cell r="E60" t="str">
            <v>景阳镇</v>
          </cell>
          <cell r="F60" t="str">
            <v>中方村</v>
          </cell>
          <cell r="G60" t="str">
            <v>2024.01-2024.12</v>
          </cell>
          <cell r="H60" t="str">
            <v>农业农村局</v>
          </cell>
          <cell r="I60" t="str">
            <v>25户养殖母牛50头</v>
          </cell>
          <cell r="J60">
            <v>100</v>
          </cell>
          <cell r="K60" t="str">
            <v>乡村振兴衔接资金</v>
          </cell>
          <cell r="L60">
            <v>25</v>
          </cell>
          <cell r="M60" t="str">
            <v>1.产出指标：数量指标-预计新增母牛≥50头；质量指标-审计、督查、巡视等指出问题：无，验收合格率100%；时效指标-资金及时发放率100%
2.效益指标：社会效益指标-带动受益户数25人
3.满意度指标：服务对象满意度指标-受益户满意度≥98%</v>
          </cell>
          <cell r="N60" t="str">
            <v>是</v>
          </cell>
          <cell r="O60" t="str">
            <v>为群众致富增收提供便利，推进乡村振兴发展。</v>
          </cell>
        </row>
        <row r="61">
          <cell r="B61" t="str">
            <v> 2024年洛宁县马店镇沙陀村肉牛繁育养殖资产投资收益项目</v>
          </cell>
          <cell r="C61" t="str">
            <v>产业发展</v>
          </cell>
          <cell r="D61" t="str">
            <v>新建</v>
          </cell>
          <cell r="E61" t="str">
            <v>马店镇</v>
          </cell>
          <cell r="F61" t="str">
            <v>沙陀村</v>
          </cell>
          <cell r="G61" t="str">
            <v>2024.01-2024.12</v>
          </cell>
          <cell r="H61" t="str">
            <v>农业农村局</v>
          </cell>
          <cell r="I61" t="str">
            <v>1.牛舍8栋，每栋规格400 m2，配套草料棚200m2，管理房40 m2，三级沉淀池50m3，排污及其他配套设施。每个牛舍单元34.05万元，合计272.4万元。
2.抓草机1台，6万元；饲草粉碎机4台，4万元；饲料投放机4台，10万元；粪便装卸运输设备一套，12万元。合计32万元。</v>
          </cell>
          <cell r="J61">
            <v>304.4</v>
          </cell>
          <cell r="K61" t="str">
            <v>乡村振兴衔接资金</v>
          </cell>
          <cell r="L61">
            <v>200</v>
          </cell>
          <cell r="M61" t="str">
            <v>1.产出指标：数量指标-新建牛舍8处；质量指标-审计、督查、巡视等指出问题：无，验收合格率100%；时效指标-资金及时发放率100%
2.效益指标：社会效益指标-带动受益户数200人
3.满意度指标：服务对象满意度指标-受益户满意度≥98%</v>
          </cell>
          <cell r="N61" t="str">
            <v>是</v>
          </cell>
          <cell r="O61" t="str">
            <v>为群众致富增收提供便利，推进乡村振兴发展。</v>
          </cell>
        </row>
        <row r="62">
          <cell r="B62" t="str">
            <v>2024年洛宁县涧口乡西湾村肉牛养殖项目</v>
          </cell>
          <cell r="C62" t="str">
            <v>产业发展</v>
          </cell>
          <cell r="D62" t="str">
            <v>新建</v>
          </cell>
          <cell r="E62" t="str">
            <v>涧口乡</v>
          </cell>
          <cell r="F62" t="str">
            <v>西湾村</v>
          </cell>
          <cell r="G62" t="str">
            <v>2024.01-2024.12</v>
          </cell>
          <cell r="H62" t="str">
            <v>农业农村局</v>
          </cell>
          <cell r="I62" t="str">
            <v>采用公司加农户的模式，在村老旧宅基地改建3500平方</v>
          </cell>
          <cell r="J62">
            <v>200</v>
          </cell>
          <cell r="K62" t="str">
            <v>乡村振兴衔接资金</v>
          </cell>
          <cell r="L62">
            <v>150</v>
          </cell>
          <cell r="M62" t="str">
            <v>1.产出指标：数量指标-改建老旧宅基地3500平方；质量指标-审计、督查、巡视等指出问题：无，验收合格率100%；时效指标-资金及时发放率100%
2.效益指标：社会效益指标-带动受益户数150人
3.满意度指标：服务对象满意度指标-受益户满意度≥98%</v>
          </cell>
          <cell r="N62" t="str">
            <v>是</v>
          </cell>
          <cell r="O62" t="str">
            <v>为群众致富增收提供便利，推进乡村振兴发展。</v>
          </cell>
        </row>
        <row r="63">
          <cell r="B63" t="str">
            <v>2024年洛宁县陈吴乡陈吴村村集体标准化肉牛养殖场建设项目</v>
          </cell>
          <cell r="C63" t="str">
            <v>产业发展</v>
          </cell>
          <cell r="D63" t="str">
            <v>新建</v>
          </cell>
          <cell r="E63" t="str">
            <v>陈吴乡</v>
          </cell>
          <cell r="F63" t="str">
            <v>陈吴村</v>
          </cell>
          <cell r="G63" t="str">
            <v>2024.01-2024.12</v>
          </cell>
          <cell r="H63" t="str">
            <v>农业农村局</v>
          </cell>
          <cell r="I63" t="str">
            <v>主要建设内容为新建养牛棚3座、青贮池1座、干草棚1座、堆粪池1座、三级化粪池1座、场地硬化、牛场大门、围墙等配套设施。</v>
          </cell>
          <cell r="J63">
            <v>150</v>
          </cell>
          <cell r="K63" t="str">
            <v>乡村振兴衔接资金</v>
          </cell>
          <cell r="L63">
            <v>350</v>
          </cell>
          <cell r="M63" t="str">
            <v>1.产出指标：数量指标-新建养牛棚3座；质量指标-审计、督查、巡视等指出问题：无，验收合格率100%；时效指标-资金及时发放率100%
2.效益指标：社会效益指标-带动受益户数350人
3.满意度指标：服务对象满意度指标-受益户满意度≥98%</v>
          </cell>
          <cell r="N63" t="str">
            <v>是</v>
          </cell>
          <cell r="O63" t="str">
            <v>为群众致富增收提供便利，推进乡村振兴发展。</v>
          </cell>
        </row>
        <row r="64">
          <cell r="B64" t="str">
            <v>2024年洛宁县底张乡东磨头村肉牛养殖项目</v>
          </cell>
          <cell r="C64" t="str">
            <v>产业发展</v>
          </cell>
          <cell r="D64" t="str">
            <v>新建</v>
          </cell>
          <cell r="E64" t="str">
            <v>底张乡</v>
          </cell>
          <cell r="F64" t="str">
            <v>东磨头村</v>
          </cell>
          <cell r="G64" t="str">
            <v>2024.01-2024.12</v>
          </cell>
          <cell r="H64" t="str">
            <v>农业农村局</v>
          </cell>
          <cell r="I64" t="str">
            <v>将村中散养户肉牛集中养殖管理：建设牛舍厂房1000平方（包含牛槽、牛栏等设施）；管理房4间；300m³草池一座；三格化肥池一座；水井一座；</v>
          </cell>
          <cell r="J64">
            <v>350</v>
          </cell>
          <cell r="K64" t="str">
            <v>乡村振兴衔接资金</v>
          </cell>
          <cell r="L64">
            <v>200</v>
          </cell>
          <cell r="M64" t="str">
            <v>1.产出指标：数量指标-新建牛舍厂房1000平方；质量指标-审计、督查、巡视等指出问题：无，验收合格率100%；时效指标-资金及时发放率100%
2.效益指标：社会效益指标-带动受益户数200人
3.满意度指标：服务对象满意度指标-受益户满意度≥98%</v>
          </cell>
          <cell r="N64" t="str">
            <v>是</v>
          </cell>
          <cell r="O64" t="str">
            <v>为群众致富增收提供便利，推进乡村振兴发展。</v>
          </cell>
        </row>
        <row r="65">
          <cell r="B65" t="str">
            <v>2024年洛宁县陈吴乡禄南村肉牛养殖资产投资收益项目</v>
          </cell>
          <cell r="C65" t="str">
            <v>产业发展</v>
          </cell>
          <cell r="D65" t="str">
            <v>新建</v>
          </cell>
          <cell r="E65" t="str">
            <v>陈吴乡</v>
          </cell>
          <cell r="F65" t="str">
            <v>禄南村</v>
          </cell>
          <cell r="G65" t="str">
            <v>2024.01-2024.12</v>
          </cell>
          <cell r="H65" t="str">
            <v>农业农村局</v>
          </cell>
          <cell r="I65" t="str">
            <v>主要建设内容为新建 1000 m标准化牛舍一座，养殖肉牛100 头以上，配套建设 600m青储饲料池2个;项目建成后所形成的固定资产归禄南村村集体所有。</v>
          </cell>
          <cell r="J65">
            <v>200</v>
          </cell>
          <cell r="K65" t="str">
            <v>乡村振兴衔接资金</v>
          </cell>
          <cell r="L65">
            <v>200</v>
          </cell>
          <cell r="M65" t="str">
            <v>1.产出指标：数量指标-新建 1000 m标准化牛舍一座；质量指标-审计、督查、巡视等指出问题：无，验收合格率100%；时效指标-资金及时发放率100%
2.效益指标：社会效益指标-带动受益户数200人
3.满意度指标：服务对象满意度指标-受益户满意度≥98%</v>
          </cell>
          <cell r="N65" t="str">
            <v>是</v>
          </cell>
          <cell r="O65" t="str">
            <v>为群众致富增收提供便利，推进乡村振兴发展。</v>
          </cell>
        </row>
        <row r="66">
          <cell r="B66" t="str">
            <v>2024年洛宁县陈吴乡寨根村肉牛养殖资产投资收益项目</v>
          </cell>
          <cell r="C66" t="str">
            <v>产业发展</v>
          </cell>
          <cell r="D66" t="str">
            <v>新建</v>
          </cell>
          <cell r="E66" t="str">
            <v>陈吴乡</v>
          </cell>
          <cell r="F66" t="str">
            <v>寨根村</v>
          </cell>
          <cell r="G66" t="str">
            <v>2024.01-2024.12</v>
          </cell>
          <cell r="H66" t="str">
            <v>农业农村局</v>
          </cell>
          <cell r="I66" t="str">
            <v>主要建设内容为新建1000㎡标准化牛舍一座，养殖肉牛100头以上，配套建设600m³青储饲料池2个；项目建成后所形成的固定资产归寨根村村集体所有。</v>
          </cell>
          <cell r="J66">
            <v>200</v>
          </cell>
          <cell r="K66" t="str">
            <v>乡村振兴衔接资金</v>
          </cell>
          <cell r="L66">
            <v>200</v>
          </cell>
          <cell r="M66" t="str">
            <v>1.产出指标：数量指标-新建1000㎡标准化牛舍一座；质量指标-审计、督查、巡视等指出问题：无，验收合格率100%；时效指标-资金及时发放率100%
2.效益指标：社会效益指标-带动受益户数200人
3.满意度指标：服务对象满意度指标-受益户满意度≥98%</v>
          </cell>
          <cell r="N66" t="str">
            <v>是</v>
          </cell>
          <cell r="O66" t="str">
            <v>为群众致富增收提供便利，推进乡村振兴发展。</v>
          </cell>
        </row>
        <row r="67">
          <cell r="B67" t="str">
            <v>2024年洛宁县肉牛种质提升服务采购项目</v>
          </cell>
          <cell r="C67" t="str">
            <v>产业发展</v>
          </cell>
          <cell r="D67" t="str">
            <v>新建</v>
          </cell>
          <cell r="E67" t="str">
            <v>洛宁县</v>
          </cell>
          <cell r="F67" t="str">
            <v>-</v>
          </cell>
          <cell r="G67" t="str">
            <v>2024.01-2024.12</v>
          </cell>
          <cell r="H67" t="str">
            <v>农业农村局</v>
          </cell>
          <cell r="I67" t="str">
            <v>引进第三方机构，建立全县肉牛种质资源提升体系，包括推广性控冻精、建设肉牛产业服务中心网络、培训繁育技师和兽医等</v>
          </cell>
          <cell r="J67">
            <v>1100</v>
          </cell>
          <cell r="K67" t="str">
            <v>乡村振兴衔接资金</v>
          </cell>
          <cell r="L67">
            <v>500</v>
          </cell>
          <cell r="M67" t="str">
            <v>1.产出指标：数量指标-新建肉牛产业服务中心一座；质量指标-审计、督查、巡视等指出问题：无，验收合格率100%；时效指标-资金及时发放率100%
2.效益指标：社会效益指标-带动受益户数500人
3.满意度指标：服务对象满意度指标-受益户满意度≥98%</v>
          </cell>
          <cell r="N67" t="str">
            <v>是</v>
          </cell>
          <cell r="O67" t="str">
            <v>为群众致富增收提供便利，推进乡村振兴发展。</v>
          </cell>
        </row>
        <row r="68">
          <cell r="B68" t="str">
            <v>2024年城郊乡冀庄村婀娜农场项目</v>
          </cell>
          <cell r="C68" t="str">
            <v>产业发展</v>
          </cell>
          <cell r="D68" t="str">
            <v>新建</v>
          </cell>
          <cell r="E68" t="str">
            <v>城郊乡</v>
          </cell>
          <cell r="F68" t="str">
            <v>冀庄村</v>
          </cell>
          <cell r="G68" t="str">
            <v>2024.03-2024.12</v>
          </cell>
          <cell r="H68" t="str">
            <v>农业农村局</v>
          </cell>
          <cell r="I68" t="str">
            <v>建设600亩的蔬菜种植认领基地；建设体验区、农业示范区、采摘区、娱乐区、服务区。</v>
          </cell>
          <cell r="J68">
            <v>485</v>
          </cell>
          <cell r="K68" t="str">
            <v>乡村振兴衔接资金</v>
          </cell>
          <cell r="L68">
            <v>2847</v>
          </cell>
          <cell r="M68" t="str">
            <v>1.产出指标：数量指标-建设种植基地1座；质量指标-项目（工程）验收合格率100%，审计、督查、巡视等指出问题无，已建成工程质量问题无；时效指标-年度资金拨付率100%，年度建设任务完成率100%。
2.效益指标：经济效益指标-增加村集体收入，社会效益指标-受益人口2847人；可持续影响指标-工程使用年限≥15年。
3.满意度指标：服务对象满意度指标-全部受益人口满意度100%。</v>
          </cell>
          <cell r="N68" t="str">
            <v>是</v>
          </cell>
          <cell r="O68" t="str">
            <v>帮助群众实现家门口就业，提升村民家庭收益</v>
          </cell>
        </row>
        <row r="69">
          <cell r="B69" t="str">
            <v>2024年城郊乡冀庄村赞立烤食品项目</v>
          </cell>
          <cell r="C69" t="str">
            <v>产业发展</v>
          </cell>
          <cell r="D69" t="str">
            <v>新建</v>
          </cell>
          <cell r="E69" t="str">
            <v>城郊乡</v>
          </cell>
          <cell r="F69" t="str">
            <v>冀庄村</v>
          </cell>
          <cell r="G69" t="str">
            <v>2024.03-2024.12</v>
          </cell>
          <cell r="H69" t="str">
            <v>农业农村局</v>
          </cell>
          <cell r="I69" t="str">
            <v>依托河南赞立烤食品科技有限公司建设生产车间1座、冷库1座，配套设备、户外烧烤自产设备，果蔬种植自产自用、游乐设备化经营，肉串加工、销售，连锁店加盟。</v>
          </cell>
          <cell r="J69">
            <v>350</v>
          </cell>
          <cell r="K69" t="str">
            <v>乡村振兴衔接资金</v>
          </cell>
          <cell r="L69">
            <v>2847</v>
          </cell>
          <cell r="M69" t="str">
            <v>1.产出指标：数量指标-生产车间1座、冷库1座；质量指标-项目（工程）验收合格率100%，审计、督查、巡视等指出问题无，已建成工程质量问题无；时效指标-年度资金拨付率100%，年度建设任务完成率100%。
2.效益指标：经济效益指标-增加村集体收入，社会效益指标-受益人口2847人；可持续影响指标-工程使用年限≥15年。
3.满意度指标：服务对象满意度指标-全部受益人口满意度100%。</v>
          </cell>
          <cell r="N69" t="str">
            <v>是</v>
          </cell>
          <cell r="O69" t="str">
            <v>帮助群众实现家门口就业，提升村民家庭收益，辐射周边5个村群众就业。</v>
          </cell>
        </row>
        <row r="70">
          <cell r="B70" t="str">
            <v>2024年城郊乡在礼村标准化仓储建设项目</v>
          </cell>
          <cell r="C70" t="str">
            <v>产业发展</v>
          </cell>
          <cell r="D70" t="str">
            <v>新建</v>
          </cell>
          <cell r="E70" t="str">
            <v>城郊乡</v>
          </cell>
          <cell r="F70" t="str">
            <v>在礼村</v>
          </cell>
          <cell r="G70" t="str">
            <v>2024.03-2024.12</v>
          </cell>
          <cell r="H70" t="str">
            <v>农业农村局</v>
          </cell>
          <cell r="I70" t="str">
            <v>新建仓储4322平方</v>
          </cell>
          <cell r="J70">
            <v>388.98</v>
          </cell>
          <cell r="K70" t="str">
            <v>乡村振兴衔接资金</v>
          </cell>
          <cell r="L70">
            <v>4386</v>
          </cell>
          <cell r="M70" t="str">
            <v>1.产出指标：数量指标-新建仓储4322平方；质量指标-项目（工程）验收合格率100%，审计、督查、巡视等指出问题无，已建成工程质量问题无；时效指标-年度资金拨付率100%，年度建设任务完成率100%。
2.效益指标：经济效益指标-增加村集体收入，社会效益指标-全部受益脱贫人口1202人；可持续影响指标-工程使用年限≥15年。
3.满意度指标：服务对象满意度指标-全部受益人口满意度100%。</v>
          </cell>
          <cell r="N70" t="str">
            <v>是</v>
          </cell>
          <cell r="O70" t="str">
            <v>帮助群众实现家门口就业，提升村集体经济收益，辐射周边村群众就业。</v>
          </cell>
        </row>
        <row r="71">
          <cell r="B71" t="str">
            <v>2024年城郊乡鑫福康水利工程项目</v>
          </cell>
          <cell r="C71" t="str">
            <v>产业发展</v>
          </cell>
          <cell r="D71" t="str">
            <v>新建</v>
          </cell>
          <cell r="E71" t="str">
            <v>城郊乡</v>
          </cell>
          <cell r="F71" t="str">
            <v>崛西村</v>
          </cell>
          <cell r="G71" t="str">
            <v>2024.03-2024.12</v>
          </cell>
          <cell r="H71" t="str">
            <v>水利局</v>
          </cell>
          <cell r="I71" t="str">
            <v>鑫福康农业开发公司400亩坡地抗旱滴罐保收工程</v>
          </cell>
          <cell r="J71">
            <v>450</v>
          </cell>
          <cell r="K71" t="str">
            <v>乡村振兴衔接资金</v>
          </cell>
          <cell r="L71">
            <v>1340</v>
          </cell>
          <cell r="M71" t="str">
            <v>1.产出指标：数量指标-新建400亩坡地抗旱滴罐；质量指标-项目（工程）验收合格率100%，审计、督查、巡视等指出问题无，已建成工程质量问题无；时效指标-年度资金拨付率100%，年度建设任务完成率100%。
2.效益指标：经济效益指标-增加村集体收入，社会效益指标-全部受益人口1340人；可持续影响指标-工程使用年限≥15年。
3.满意度指标：服务对象满意度指标-全部受益人口满意度100%。</v>
          </cell>
          <cell r="N71" t="str">
            <v>是</v>
          </cell>
          <cell r="O71" t="str">
            <v>吸纳脱贫户，部分群众务工和分红</v>
          </cell>
        </row>
        <row r="72">
          <cell r="B72" t="str">
            <v>2024年城郊乡坞东村农业文化旅游项目</v>
          </cell>
          <cell r="C72" t="str">
            <v>产业发展</v>
          </cell>
          <cell r="D72" t="str">
            <v>新建</v>
          </cell>
          <cell r="E72" t="str">
            <v>城郊乡</v>
          </cell>
          <cell r="F72" t="str">
            <v>坞东村</v>
          </cell>
          <cell r="G72" t="str">
            <v>2024.03-2024.12</v>
          </cell>
          <cell r="H72" t="str">
            <v>农业农村局</v>
          </cell>
          <cell r="I72" t="str">
            <v>建设坞东村农业文化旅游项目包含:民俗，农业采摘，观光游乐，美食。项目占地110亩。农业采摘园约投资200w，游乐设施约投资150w，观光绿化投资约100w。基础设施建设550w，其中包括水电、道路、民宿设施建设。</v>
          </cell>
          <cell r="J72">
            <v>1000</v>
          </cell>
          <cell r="K72" t="str">
            <v>乡村振兴衔接资金</v>
          </cell>
          <cell r="L72">
            <v>912</v>
          </cell>
          <cell r="M72" t="str">
            <v>1.产出指标：数量指标-民俗，农业采摘，观光游乐1座；质量指标-项目（工程）验收合格率100%，审计、督查、巡视等指出问题无，已建成工程质量问题无；时效指标-年度资金拨付率100%，年度建设任务完成率100%。
2.效益指标：经济效益指标-增加村集体收入，社会效益指标-全部受益人口912人；可持续影响指标-工程使用年限≥15年。
3.满意度指标：服务对象满意度指标-全部受益人口满意度100%。</v>
          </cell>
          <cell r="N72" t="str">
            <v>是</v>
          </cell>
          <cell r="O72" t="str">
            <v>通过租用农户土地带动，共租用土地90亩，每亩租金600元，涉及农户196户，其中，脱贫户10户、监测户3户。</v>
          </cell>
        </row>
        <row r="73">
          <cell r="B73" t="str">
            <v>2024年城郊乡余庄村冷库生产车间配套提升项目</v>
          </cell>
          <cell r="C73" t="str">
            <v>产业发展</v>
          </cell>
          <cell r="D73" t="str">
            <v>新建</v>
          </cell>
          <cell r="E73" t="str">
            <v>城郊乡</v>
          </cell>
          <cell r="F73" t="str">
            <v>余庄村</v>
          </cell>
          <cell r="G73" t="str">
            <v>2024.03-2024.12</v>
          </cell>
          <cell r="H73" t="str">
            <v>农业农村局</v>
          </cell>
          <cell r="I73" t="str">
            <v>标准化仓储冷库车间面积1600平方，制作设备</v>
          </cell>
          <cell r="J73">
            <v>450</v>
          </cell>
          <cell r="K73" t="str">
            <v>乡村振兴衔接资金</v>
          </cell>
          <cell r="L73">
            <v>3212</v>
          </cell>
          <cell r="M73" t="str">
            <v>1.产出指标：数量指标-标准化仓储冷库车间面积1600平方；质量指标-项目（工程）验收合格率100%，审计、督查、巡视等指出问题无，已建成工程质量问题无；时效指标-年度资金拨付率100%，年度建设任务完成率100%。
2.效益指标：经济效益指标-增加村集体收入，社会效益指标-全部受益人口3212人；可持续影响指标-工程使用年限≥15年。
3.满意度指标：服务对象满意度指标-全部受益人口满意度100%。</v>
          </cell>
          <cell r="N73" t="str">
            <v>是</v>
          </cell>
          <cell r="O73" t="str">
            <v>帮助群众实现家门口就业，提升村集体经济收益，辐射周边村群众就业。</v>
          </cell>
        </row>
        <row r="74">
          <cell r="B74" t="str">
            <v>2024年城郊乡余庄村物流产业发展项目</v>
          </cell>
          <cell r="C74" t="str">
            <v>产业发展</v>
          </cell>
          <cell r="D74" t="str">
            <v>新建</v>
          </cell>
          <cell r="E74" t="str">
            <v>城郊乡</v>
          </cell>
          <cell r="F74" t="str">
            <v>余庄村</v>
          </cell>
          <cell r="G74" t="str">
            <v>2024.03-2024.12</v>
          </cell>
          <cell r="H74" t="str">
            <v>农业农村局</v>
          </cell>
          <cell r="I74" t="str">
            <v>物流占地150亩，商业+物流+交通设施</v>
          </cell>
          <cell r="J74">
            <v>2300</v>
          </cell>
          <cell r="K74" t="str">
            <v>乡村振兴衔接资金</v>
          </cell>
          <cell r="L74">
            <v>3212</v>
          </cell>
          <cell r="M74" t="str">
            <v>1.产出指标：数量指标-新建物流产业园1座；质量指标-项目（工程）验收合格率100%，审计、督查、巡视等指出问题无，已建成工程质量问题无；时效指标-年度资金拨付率100%，年度建设任务完成率100%。
2.效益指标：经济效益指标-增加村集体收入，社会效益指标-全部受益人口3212人；可持续影响指标-工程使用年限≥15年。
3.满意度指标：服务对象满意度指标-全部受益人口满意度100%。</v>
          </cell>
          <cell r="N74" t="str">
            <v>是</v>
          </cell>
          <cell r="O74" t="str">
            <v>集体合作社、群众共同参与</v>
          </cell>
        </row>
        <row r="75">
          <cell r="B75" t="str">
            <v>2024年城郊乡寨沟村象山温泉山庄项目</v>
          </cell>
          <cell r="C75" t="str">
            <v>产业发展</v>
          </cell>
          <cell r="D75" t="str">
            <v>新建</v>
          </cell>
          <cell r="E75" t="str">
            <v>城郊乡</v>
          </cell>
          <cell r="F75" t="str">
            <v>寨沟村</v>
          </cell>
          <cell r="G75" t="str">
            <v>2024.03-2024.12</v>
          </cell>
          <cell r="H75" t="str">
            <v>文广旅局</v>
          </cell>
          <cell r="I75" t="str">
            <v>新建温泉山庄占地200亩，打造集住宿、餐饮‘娱乐、休闲、度假于一体的大型度假型酒店。</v>
          </cell>
          <cell r="J75">
            <v>5000</v>
          </cell>
          <cell r="K75" t="str">
            <v>乡村振兴衔接资金</v>
          </cell>
          <cell r="L75">
            <v>1049</v>
          </cell>
          <cell r="M75" t="str">
            <v>1.产出指标：数量指标-新建温泉山庄占地200亩；质量指标-项目（工程）验收合格率100%，审计、督查、巡视等指出问题无，已建成工程质量问题无；时效指标-年度资金拨付率100%，年度建设任务完成率100%。
2.效益指标：经济效益指标-增加村集体收入，社会效益指标-全部受益人口3212人；可持续影响指标-工程使用年限≥15年。
3.满意度指标：服务对象满意度指标-全部受益人口满意度100%。</v>
          </cell>
          <cell r="N75" t="str">
            <v>是</v>
          </cell>
          <cell r="O75" t="str">
            <v>吸纳脱贫户和三类户务工人数20名</v>
          </cell>
        </row>
        <row r="76">
          <cell r="B76" t="str">
            <v>2024年洛宁县城郊乡坞西村垂钓园项目</v>
          </cell>
          <cell r="C76" t="str">
            <v>产业发展</v>
          </cell>
          <cell r="D76" t="str">
            <v>新建</v>
          </cell>
          <cell r="E76" t="str">
            <v>城郊乡</v>
          </cell>
          <cell r="F76" t="str">
            <v>坞西村</v>
          </cell>
          <cell r="G76" t="str">
            <v>2024.03-2024.12</v>
          </cell>
          <cell r="H76" t="str">
            <v>农业农村局</v>
          </cell>
          <cell r="I76" t="str">
            <v>修建4个鱼塘，每个鱼塘20亩并配套相关设施</v>
          </cell>
          <cell r="J76">
            <v>300</v>
          </cell>
          <cell r="K76" t="str">
            <v>乡村振兴衔接资金</v>
          </cell>
          <cell r="L76">
            <v>3162</v>
          </cell>
          <cell r="M76" t="str">
            <v>1.产出指标：数量指标-修建4个鱼塘；质量指标-项目（工程）验收合格率100%，审计、督查、巡视等指出问题无，已建成工程质量问题无；时效指标-年度资金拨付率100%，年度建设任务完成率100%。
2.效益指标：经济效益指标-增加村集体收入，社会效益指标-全部受益人口3262人；可持续影响指标-工程使用年限≥15年。
3.满意度指标：服务对象满意度指标-全部受益人口满意度100%。</v>
          </cell>
          <cell r="N76" t="str">
            <v>是</v>
          </cell>
          <cell r="O76" t="str">
            <v>为群众致富增收提供便利，推进乡村振兴发展。</v>
          </cell>
        </row>
        <row r="77">
          <cell r="B77" t="str">
            <v>2024年洛宁县城郊乡冀庄村众志农业发展项目</v>
          </cell>
          <cell r="C77" t="str">
            <v>产业发展</v>
          </cell>
          <cell r="D77" t="str">
            <v>新建</v>
          </cell>
          <cell r="E77" t="str">
            <v>城郊乡</v>
          </cell>
          <cell r="F77" t="str">
            <v>冀庄村</v>
          </cell>
          <cell r="G77" t="str">
            <v>2024.03-2024.12</v>
          </cell>
          <cell r="H77" t="str">
            <v>乡村振兴局</v>
          </cell>
          <cell r="I77" t="str">
            <v>建设300亩的渔业养殖基地；建设养殖池、体验区、净化系统、娱乐区、服务区。</v>
          </cell>
          <cell r="J77">
            <v>480</v>
          </cell>
          <cell r="K77" t="str">
            <v>乡村振兴衔接资金</v>
          </cell>
          <cell r="L77">
            <v>2947</v>
          </cell>
          <cell r="M77" t="str">
            <v>1.产出指标：数量指标-建设300亩的渔业养殖基地；质量指标-项目（工程）验收合格率100%，审计、督查、巡视等指出问题无，已建成工程质量问题无；时效指标-年度资金拨付率100%，年度建设任务完成率100%。
2.效益指标：经济效益指标-增加村集体收入，社会效益指标-全部受益人口2847；可持续影响指标-工程使用年限≥15年。
3.满意度指标：服务对象满意度指标-全部受益人口满意度100%。</v>
          </cell>
          <cell r="N77" t="str">
            <v>是</v>
          </cell>
          <cell r="O77" t="str">
            <v>采取帮扶单位县纪委监委帮扶</v>
          </cell>
        </row>
        <row r="78">
          <cell r="B78" t="str">
            <v>2024年洛宁县下峪镇崇阳村写生研学基地项目</v>
          </cell>
          <cell r="C78" t="str">
            <v>产业发展</v>
          </cell>
          <cell r="D78" t="str">
            <v>新建</v>
          </cell>
          <cell r="E78" t="str">
            <v>下峪镇</v>
          </cell>
          <cell r="F78" t="str">
            <v>崇阳村</v>
          </cell>
          <cell r="G78" t="str">
            <v>2024.01-2024.12</v>
          </cell>
          <cell r="H78" t="str">
            <v>文广旅局</v>
          </cell>
          <cell r="I78" t="str">
            <v>建筑面积为2983㎡；一层为游客接待中心、农产品展销中心，地上二层为健身、研学教室，地上三、四层主要功能为游客住宿客房，旁边建设560㎡宴会中心；同时满足写生研学、住宿、餐饮等设施齐全的综合楼。</v>
          </cell>
          <cell r="J78">
            <v>1200</v>
          </cell>
          <cell r="K78" t="str">
            <v>乡村振兴衔接资金</v>
          </cell>
          <cell r="L78">
            <v>466</v>
          </cell>
          <cell r="M78" t="str">
            <v>1.产出指标：
数量指标-建筑面积为2983㎡；一层为游客接待中心、农产品展销中心，地上二层为健身、研学教室，地上三、四层主要功能为游客住宿客房，旁边建设560㎡宴会中心；同时满足写生研学、住宿、餐饮等设施齐全的综合楼；质量指标-项目完成合格率100%；审计、督查、巡视等指出问题：无；已建成工程质量问题：无；时效指标-年度资金拨付率100%；年度建设项目开工率100%；年度建设任务完成率100%；成本指标-总造价1200万元。
2.效益指标：
经济效益指标-村集体增收60万元；社会效益指标-受益户129户466人；可持续影响指标-工程使用年限≥15年。
3.满意度指标：
服务对象满意度指标-全部受益人口满意度98%。</v>
          </cell>
          <cell r="N78" t="str">
            <v>是</v>
          </cell>
          <cell r="O78" t="str">
            <v>项目实施后可推动旅游产业发展，促进文化振兴，提升农民群众的获得感、幸福感、安全感，推动乡村振兴取得新的成效，使群众早日致富奔小康。  </v>
          </cell>
        </row>
        <row r="79">
          <cell r="B79" t="str">
            <v>2024年洛宁县小界乡林下经济资产收益项目</v>
          </cell>
          <cell r="C79" t="str">
            <v>产业发展</v>
          </cell>
          <cell r="D79" t="str">
            <v>新建</v>
          </cell>
          <cell r="E79" t="str">
            <v>小界乡</v>
          </cell>
          <cell r="F79" t="str">
            <v>小界乡</v>
          </cell>
          <cell r="G79" t="str">
            <v>2024.03-2024.12</v>
          </cell>
          <cell r="H79" t="str">
            <v>文广旅局</v>
          </cell>
          <cell r="I79" t="str">
            <v>新建玻璃水滑道1个，彩红滑道1个，以及相关配套设施</v>
          </cell>
          <cell r="J79">
            <v>500</v>
          </cell>
          <cell r="K79" t="str">
            <v>乡村振兴衔接资金</v>
          </cell>
          <cell r="L79">
            <v>812</v>
          </cell>
          <cell r="M79" t="str">
            <v>（1）产出指标：数量指标-新建玻璃水滑道1个，彩红滑道1个；质量指标-工程验收合格率100%；时效指标-资金拨付率100%，项目当年完成率100%，项目当年开工，无审计、督查、巡视等指出问题，无已建工程质量问题。（2）效益指标：经济效益指标-促进产业发展，增加村集体收入30万元，带动上村、山根、小界等村200户812人每户年增收2000元以上；可持续影响指标-工程使用年限≧15年。（3）满意度指标：服务对象满度指标-全部受益人口满意度98%。</v>
          </cell>
          <cell r="N79" t="str">
            <v>是</v>
          </cell>
          <cell r="O79" t="str">
            <v>开发公益岗位5人，带动5人务工，年增收5000元以上，村集体增收30万元。</v>
          </cell>
        </row>
        <row r="80">
          <cell r="B80" t="str">
            <v>2024年洛宁县小界乡竹园沟村牛羊规模养殖项目</v>
          </cell>
          <cell r="C80" t="str">
            <v>产业发展</v>
          </cell>
          <cell r="D80" t="str">
            <v>新建</v>
          </cell>
          <cell r="E80" t="str">
            <v>小界乡</v>
          </cell>
          <cell r="F80" t="str">
            <v>竹园沟村</v>
          </cell>
          <cell r="G80" t="str">
            <v>2024.03-2024.12</v>
          </cell>
          <cell r="H80" t="str">
            <v>农业农村局</v>
          </cell>
          <cell r="I80" t="str">
            <v>规划养殖牛400头，羊400只。两年后养殖户年收入增收5000元。</v>
          </cell>
          <cell r="J80">
            <v>660</v>
          </cell>
          <cell r="K80" t="str">
            <v>乡村振兴衔接资金</v>
          </cell>
          <cell r="L80">
            <v>135</v>
          </cell>
          <cell r="M80" t="str">
            <v>（1）产出指标：数量指标-养殖牛400头、羊400只；（2）效益指标：经济效益指标-促进产业发展，村集体年增收39万元，带动脱贫户及监测户45户135人增收，（3）满意度指标：服务对象满度指标-全部受益人口满意度98%。</v>
          </cell>
          <cell r="N80" t="str">
            <v>是</v>
          </cell>
          <cell r="O80" t="str">
            <v>促进产业发展，村集体年增收39万元，带动脱贫户及监测户45户135人增收，</v>
          </cell>
        </row>
        <row r="81">
          <cell r="B81" t="str">
            <v>2024年洛宁县小界乡祝家园农机合作社项目</v>
          </cell>
          <cell r="C81" t="str">
            <v>产业发展</v>
          </cell>
          <cell r="D81" t="str">
            <v>新建</v>
          </cell>
          <cell r="E81" t="str">
            <v>小界乡</v>
          </cell>
          <cell r="F81" t="str">
            <v>祝家园村村委会</v>
          </cell>
          <cell r="G81" t="str">
            <v>2024.03-2024.12</v>
          </cell>
          <cell r="H81" t="str">
            <v>农业农村局</v>
          </cell>
          <cell r="I81" t="str">
            <v>成立祝家园农机合作社，购进农机5台，收割机2台，农机配套设施15套</v>
          </cell>
          <cell r="J81">
            <v>300</v>
          </cell>
          <cell r="K81" t="str">
            <v>乡村振兴衔接资金</v>
          </cell>
          <cell r="L81">
            <v>2847</v>
          </cell>
          <cell r="M81" t="str">
            <v>1.产出指标：数量指标-购进农机5台，收割机2台，农机配套设施15套；质量指标-项目（工程）验收合格率100%，审计、督查、巡视等指出问题无，已建成工程质量问题无；时效指标-年度资金拨付率100%，年度建设任务完成率100%。
2.效益指标：经济效益指标-增加村集体收入，社会效益指标-全部受益人口2847；可持续影响指标-工程使用年限≥15年。
3.满意度指标：服务对象满意度指标-全部受益人口满意度100%。</v>
          </cell>
          <cell r="N81" t="str">
            <v>是</v>
          </cell>
          <cell r="O81" t="str">
            <v>促进产业发展，村集体年增收50万元。</v>
          </cell>
        </row>
        <row r="82">
          <cell r="B82" t="str">
            <v>2024年洛宁县小界乡春山运动员气模训练馆建设项目</v>
          </cell>
          <cell r="C82" t="str">
            <v>产业发展</v>
          </cell>
          <cell r="D82" t="str">
            <v>新建</v>
          </cell>
          <cell r="E82" t="str">
            <v>小界乡</v>
          </cell>
          <cell r="F82" t="str">
            <v>小界乡</v>
          </cell>
          <cell r="G82" t="str">
            <v>2024.03-2024.12</v>
          </cell>
          <cell r="H82" t="str">
            <v>文广旅局</v>
          </cell>
          <cell r="I82" t="str">
            <v>新建运动员气模训练馆一个及绕气模馆运动跑道500米,及铺设延伸道路1公里长4.5米宽沥青路面。</v>
          </cell>
          <cell r="J82">
            <v>300</v>
          </cell>
          <cell r="K82" t="str">
            <v>乡村振兴衔接资金</v>
          </cell>
          <cell r="L82">
            <v>589</v>
          </cell>
          <cell r="M82" t="str">
            <v>（1）产出指标：数量指标-新建运动员气模训练馆一个 ；质量指标-工程验收合格率100%；时效指标-资金拨付率100%，项目当年完成率100%，项目当年开工，无审计、督查、巡视等指出问题，无已建工程质量问题。（2）效益指标：经济效益指标-促进旅游产业发展，个村集体每村增收15万元，带动158户589人增收，其中脱贫户93户361人；可持续影响指标-工程使用年限≧15年。（3）满意度指标：服务对象满度指标-全部受益人口满意度98%。</v>
          </cell>
          <cell r="N82" t="str">
            <v>是</v>
          </cell>
          <cell r="O82" t="str">
            <v>促进村集体增收，带动低收入群众增加收入，巩固脱贫攻坚成果。</v>
          </cell>
        </row>
        <row r="83">
          <cell r="B83" t="str">
            <v>2024年洛宁县赵村镇上陈宋村仓储物流资产投资收益项目</v>
          </cell>
          <cell r="C83" t="str">
            <v>产业发展</v>
          </cell>
          <cell r="D83" t="str">
            <v>新建</v>
          </cell>
          <cell r="E83" t="str">
            <v>赵村镇</v>
          </cell>
          <cell r="F83" t="str">
            <v>上陈宋村</v>
          </cell>
          <cell r="G83" t="str">
            <v>2024.02-2024.10</v>
          </cell>
          <cell r="H83" t="str">
            <v>农业农村局</v>
          </cell>
          <cell r="I83" t="str">
            <v>建设重钢仓储车间2500平方米，地面硬化1500平方米，停车场硬化1000平方米，配套水电、绿化等辅助工程。项目建设形成固定资产归赵村镇人民政府所有。</v>
          </cell>
          <cell r="J83">
            <v>350</v>
          </cell>
          <cell r="K83" t="str">
            <v>乡村振兴衔接资金</v>
          </cell>
          <cell r="L83">
            <v>105</v>
          </cell>
          <cell r="M83" t="str">
            <v>1.产出指标
数量指标-带动集体经济村委会个数1个
质量指标-每年按照约定提取收益，量化给上陈宋村集体，综合收益不得低于财政投资额的8%，收益量化给上陈宋村集体，上陈宋村根据按县级资产收益分配政策进行二次分配；
时效指标-项目建设进度按时，收益按时分配；
2.效益指标
经济效益指标-村集体经济年收入20万元；
社会效益指标-受益低收入人口数30户；
可持续影响指标-带动产业发展个数1个。
3.满意度指标
服务对象满意度指标-受益建档立卡低收入户满意度100%。</v>
          </cell>
          <cell r="N83" t="str">
            <v>是</v>
          </cell>
          <cell r="O83" t="str">
            <v>每年按照约定提取收益，量化给上陈宋村集体，综合收益不得低于财政投资额的8%，收益量化给上陈宋村集体，上陈宋村根据按县级资产收益分配政策进行二次分配。收益可优先用于低收入户公益岗位、劳务、救助和奖补。同时，可带动30户人口就业，用工优先吸纳低收入户，为低收入户在扶贫项目中创业和发展产业提供生产技术和技能培训等服务</v>
          </cell>
        </row>
        <row r="84">
          <cell r="B84" t="str">
            <v>2024年洛宁县赵村镇南赵村南赵村木艺加工厂项目</v>
          </cell>
          <cell r="C84" t="str">
            <v>产业发展</v>
          </cell>
          <cell r="D84" t="str">
            <v>新建</v>
          </cell>
          <cell r="E84" t="str">
            <v>赵村镇</v>
          </cell>
          <cell r="F84" t="str">
            <v>南赵村</v>
          </cell>
          <cell r="G84" t="str">
            <v>2024.03-2024.12</v>
          </cell>
          <cell r="H84" t="str">
            <v>农业农村局</v>
          </cell>
          <cell r="I84" t="str">
            <v>依托南赵村3亩村集体建设用地，建设南赵村木艺加工厂厂区
</v>
          </cell>
          <cell r="J84">
            <v>480</v>
          </cell>
          <cell r="K84" t="str">
            <v>乡村振兴衔接资金</v>
          </cell>
          <cell r="L84">
            <v>3654</v>
          </cell>
          <cell r="M84" t="str">
            <v>1.产出指标
数量指标-带动集体经济村委会个数1个
质量指标-每年按照约定提取收益，量化给南赵村村集体，综合收益不得低于财政投资额的8%，收益量化给南赵村村集体，南赵村村根据按县级资产收益分配政策进行二次分配；
时效指标-项目建设进度按时，收益按时分配；
2.效益指标
经济效益指标-村集体经济年收入100万元；
社会效益指标-受益低收入人口数25户；
可持续影响指标-带动产业发展个数1个。
3.满意度指标
服务对象满意度指标-受益建档立卡低收入户满意度100%。</v>
          </cell>
          <cell r="N84" t="str">
            <v>是</v>
          </cell>
          <cell r="O84" t="str">
            <v>每年按照约定提取收益，量化给南赵村村集体，综合收益不得低于财政投资额的8%，收益量化给南赵村村集体，南赵村村根据按县级资产收益分配政策进行二次分配。收益可优先用于低收入户公益岗位、劳务、救助和奖补。同时，可带动100户人口就业，用工优先吸纳低收入户，为低收入户在扶贫项目中创业和发展产业提供生产技术和技能培训等服务</v>
          </cell>
        </row>
        <row r="85">
          <cell r="B85" t="str">
            <v>2024年洛宁县赵村镇南赵村调料加工厂项目</v>
          </cell>
          <cell r="C85" t="str">
            <v>产业发展</v>
          </cell>
          <cell r="D85" t="str">
            <v>新建</v>
          </cell>
          <cell r="E85" t="str">
            <v>赵村镇</v>
          </cell>
          <cell r="F85" t="str">
            <v>南赵村</v>
          </cell>
          <cell r="G85" t="str">
            <v>2024.03-2024.12</v>
          </cell>
          <cell r="H85" t="str">
            <v>住建局</v>
          </cell>
          <cell r="I85" t="str">
            <v>依托南赵村4亩村集体建设用地，建设南赵村调料加工厂厂区
</v>
          </cell>
          <cell r="J85">
            <v>300</v>
          </cell>
          <cell r="K85" t="str">
            <v>乡村振兴衔接资金</v>
          </cell>
          <cell r="L85">
            <v>3654</v>
          </cell>
          <cell r="M85" t="str">
            <v>1.产出指标
数量指标-带动集体经济村委会个数1个
质量指标-每年按照约定提取收益，量化给南赵村村集体，综合收益不得低于财政投资额的8%，收益量化给南赵村村集体，南赵村村根据按县级资产收益分配政策进行二次分配；
时效指标-项目建设进度按时，收益按时分配；
2.效益指标
经济效益指标-村集体经济年收入50万元；
社会效益指标-受益低收入人口数20户；
可持续影响指标-带动产业发展个数1个。
3.满意度指标
服务对象满意度指标-受益建档立卡低收入户满意度100%。</v>
          </cell>
          <cell r="N85" t="str">
            <v>是</v>
          </cell>
          <cell r="O85" t="str">
            <v>每年按照约定提取收益，量化给南赵村村集体，综合收益不得低于财政投资额的8%，收益量化给南赵村村集体，南赵村村根据按县级资产收益分配政策进行二次分配。收益可优先用于低收入户公益岗位、劳务、救助和奖补。同时，可带动100户人口就业，用工优先吸纳低收入户，为低收入户在扶贫项目中创业和发展产业提供生产技术和技能培训等服务</v>
          </cell>
        </row>
        <row r="86">
          <cell r="B86" t="str">
            <v>2024年洛宁县赵村镇土桥村窑洞民宿项目</v>
          </cell>
          <cell r="C86" t="str">
            <v>产业发展</v>
          </cell>
          <cell r="D86" t="str">
            <v>新建</v>
          </cell>
          <cell r="E86" t="str">
            <v>赵村镇</v>
          </cell>
          <cell r="F86" t="str">
            <v>土桥村</v>
          </cell>
          <cell r="G86" t="str">
            <v>2024.01-2024.12</v>
          </cell>
          <cell r="H86" t="str">
            <v>文广旅局</v>
          </cell>
          <cell r="I86" t="str">
            <v>建设精品窑洞住宿150间以及相关配套设施</v>
          </cell>
          <cell r="J86">
            <v>600</v>
          </cell>
          <cell r="K86" t="str">
            <v>乡村振兴衔接资金</v>
          </cell>
          <cell r="L86">
            <v>2095</v>
          </cell>
          <cell r="M86" t="str">
            <v>1.产出指标
通过发展旅游产业带动群众增收
2.满意度指标
服务对象满意度指标-受益建档立卡低收入户满意度100%。</v>
          </cell>
          <cell r="N86" t="str">
            <v>是</v>
          </cell>
          <cell r="O86" t="str">
            <v>采用“合作社+农户”方式，，带动农户491户2095人，根据盈利情况进行二次分红。</v>
          </cell>
        </row>
        <row r="87">
          <cell r="B87" t="str">
            <v>2024年洛宁县赵村镇土桥村牡丹产业园提升项目</v>
          </cell>
          <cell r="C87" t="str">
            <v>产业发展</v>
          </cell>
          <cell r="D87" t="str">
            <v>新建</v>
          </cell>
          <cell r="E87" t="str">
            <v>赵村镇</v>
          </cell>
          <cell r="F87" t="str">
            <v>土桥村</v>
          </cell>
          <cell r="G87" t="str">
            <v>2024.01-2024.12</v>
          </cell>
          <cell r="H87" t="str">
            <v>农业农村局</v>
          </cell>
          <cell r="I87" t="str">
            <v>建设观光路、小微景观、观光平台、污水处置、公共卫生间等产业配套设施</v>
          </cell>
          <cell r="J87">
            <v>350</v>
          </cell>
          <cell r="K87" t="str">
            <v>乡村振兴衔接资金</v>
          </cell>
          <cell r="L87">
            <v>2095</v>
          </cell>
          <cell r="M87" t="str">
            <v>1.产出指标
通过发展旅游产业带动群众增收
2.满意度指标
服务对象满意度指标-受益建档立卡低收入户满意度100%。</v>
          </cell>
          <cell r="N87" t="str">
            <v>是</v>
          </cell>
          <cell r="O87" t="str">
            <v>采用“合作社+农户”方式，，带动农户491户2095人，根据盈利情况进行二次分红。</v>
          </cell>
        </row>
        <row r="88">
          <cell r="B88" t="str">
            <v>2024年洛宁县赵村镇东寨村竹林休闲娱乐游园项目</v>
          </cell>
          <cell r="C88" t="str">
            <v>产业发展</v>
          </cell>
          <cell r="D88" t="str">
            <v>新建</v>
          </cell>
          <cell r="E88" t="str">
            <v>赵村镇</v>
          </cell>
          <cell r="F88" t="str">
            <v>东寨村</v>
          </cell>
          <cell r="G88" t="str">
            <v>2024.03-2024.12</v>
          </cell>
          <cell r="H88" t="str">
            <v>文广旅局</v>
          </cell>
          <cell r="I88" t="str">
            <v>盘活30亩竹林资源，建设围墙950米，凉亭5个，游园道路700米，公厕1个，设百姓大舞台1处，夜间照明线路700米，游园门卫室及附属管理房1处，游园配套设施。</v>
          </cell>
          <cell r="J88">
            <v>300</v>
          </cell>
          <cell r="K88" t="str">
            <v>乡村振兴衔接资金</v>
          </cell>
          <cell r="L88">
            <v>1804</v>
          </cell>
          <cell r="M88" t="str">
            <v>1.产出指标
数量指标-带动集体经济村委会个数1个
质量指标-每年按照约定提取收益，量化给东寨村集体，综合收益不得低于财政投资额的8%，收益量化给上陈宋村集体，东寨村根据按县级资产收益分配政策进行二次分配；
时效指标-项目建设进度按时，收益按时分配；
2.效益指标
经济效益指标-村集体经济年收入10万元；
社会效益指标-受益低收入人口数30户；
可持续影响指标-带动产业发展个数1个。
3.满意度指标
服务对象满意度指标-受益建档立卡低收入户满意度100%。引文化、餐饮、娱乐等项目入驻，形成周末游、郊区游的打卡地，让“死”的资源变成“活”的资产，不仅有效增加集体收入，而且能明显提升人居环境品质。</v>
          </cell>
          <cell r="N88" t="str">
            <v>是</v>
          </cell>
          <cell r="O88" t="str">
            <v>通过吸纳务工方式，吸纳务工5人，其中脱贫户、监测户4人，年保底收入10万元</v>
          </cell>
        </row>
        <row r="89">
          <cell r="B89" t="str">
            <v>2024年洛宁县赵村镇小许村柿子树种植收益项目</v>
          </cell>
          <cell r="C89" t="str">
            <v>产业发展</v>
          </cell>
          <cell r="D89" t="str">
            <v>新建</v>
          </cell>
          <cell r="E89" t="str">
            <v>赵村镇</v>
          </cell>
          <cell r="F89" t="str">
            <v>小许村</v>
          </cell>
          <cell r="G89" t="str">
            <v>2024.02-2024.10</v>
          </cell>
          <cell r="H89" t="str">
            <v>农业农村局</v>
          </cell>
          <cell r="I89" t="str">
            <v>村西岭近600亩土地，平整完成后，田间地头用于种植柿子树发展旅游业。</v>
          </cell>
          <cell r="J89">
            <v>300</v>
          </cell>
          <cell r="K89" t="str">
            <v>乡村振兴衔接资金</v>
          </cell>
          <cell r="L89">
            <v>1180</v>
          </cell>
          <cell r="M89" t="str">
            <v>1.产出指标
数量指标-带动集体经济村委会个数1个
质量指标-每年按照约定提取收益，量化给小许村集体，综合收益不得低于财政投资额的10%，收益量化给上小许村集体，小许村根据按县级资产收益分配政策进行二次分配；
时效指标-项目建设进度按时，收益按时分配；
2.效益指标
经济效益指标-村集体经济年收入；
社会效益指标-受益收入人口数285户；
可持续影响指标-带动产业发展个数1个。
3.满意度指标
服务对象满意度指标-受益建档立卡低收入户满意度100%。</v>
          </cell>
          <cell r="N89" t="str">
            <v>是</v>
          </cell>
          <cell r="O89" t="str">
            <v>每年按照约定提取收益，量化给小许村集体，综合收益不得低于财政投资额的10%，收益量化给小许村集体，小许村根据按县级资产收益分配政策进行二次分配。收益可优先用于低收入户公益岗位、劳务、救助和奖补。同时，可带动285户人口就业，用工优先吸纳低收入户，为低收入户在扶贫项目中创业和发展产业提供生产技术和技能培训等服务</v>
          </cell>
        </row>
        <row r="90">
          <cell r="B90" t="str">
            <v>2024年洛宁县赵村镇东方村万丰笔业扩建成品铅笔生产线项目</v>
          </cell>
          <cell r="C90" t="str">
            <v>产业发展</v>
          </cell>
          <cell r="D90" t="str">
            <v>新建</v>
          </cell>
          <cell r="E90" t="str">
            <v>赵村镇</v>
          </cell>
          <cell r="F90" t="str">
            <v>东方村</v>
          </cell>
          <cell r="G90" t="str">
            <v>2024.02-2024.10</v>
          </cell>
          <cell r="H90" t="str">
            <v>乡村振兴局</v>
          </cell>
          <cell r="I90" t="str">
            <v>新建钢构车间，新建厂房地坪1060平方35万，一期白杆设备25台套198万，二期成品29台套160万，购置生产设备及配套水电等</v>
          </cell>
          <cell r="J90">
            <v>380</v>
          </cell>
          <cell r="K90" t="str">
            <v>乡村振兴衔接资金</v>
          </cell>
          <cell r="L90">
            <v>2023</v>
          </cell>
          <cell r="M90" t="str">
            <v>1.产出指标
数量指标-带动集体经济村委会个数1个
质量指标-每年按照约定提取收益，量化给东方村集体，综合收益不得低于财政投资额的8%，收益量化给东方村集体，东方村根据按县级资产收益分配政策进行二次分配；
时效指标-项目建设进度按时，收益按时分配；
2.效益指标
经济效益指标-村集体经济年收入30万元；
社会效益指标-受益收入人口数2030；
可持续影响指标-带动产业发展个数1个。
3.满意度指标
服务对象满意度指标-受益建档立卡低收入户满意度100%。</v>
          </cell>
          <cell r="N90" t="str">
            <v>是</v>
          </cell>
          <cell r="O90" t="str">
            <v>每年按照约定提取收益，量化给东方村集体，综合收益不得低于财政投资额的8%，收益量化给东方村集体，东方村根据按县级资产收益分配政策进行二次分配。收益可优先用于低收入户公益岗位、劳务、救助和奖补。同时，可带动50户人就业，用工优先吸纳低收入户，为低收入户在扶贫项目中创业和发展产业提供生产技术和技能培训等服务</v>
          </cell>
        </row>
        <row r="91">
          <cell r="B91" t="str">
            <v>2024年洛宁县赵村镇南阳村乡村旅游项目</v>
          </cell>
          <cell r="C91" t="str">
            <v>产业发展</v>
          </cell>
          <cell r="D91" t="str">
            <v>新建</v>
          </cell>
          <cell r="E91" t="str">
            <v>赵村镇</v>
          </cell>
          <cell r="F91" t="str">
            <v>南阳村</v>
          </cell>
          <cell r="G91" t="str">
            <v>2024.1-2024.12</v>
          </cell>
          <cell r="H91" t="str">
            <v>文广旅局</v>
          </cell>
          <cell r="I91" t="str">
            <v>以独特的地理位置打造以采摘为主题的经济游园；以丰厚的山水资源建设以水库、山河小溪为主题的沟域经济框架；以当地古会、渡槽为亮点打造文化旅游产业；以传统的民俗小吃，窑洞文化为特色打造休闲、娱乐、住宿为一体的经济实体。</v>
          </cell>
          <cell r="J91">
            <v>500</v>
          </cell>
          <cell r="K91" t="str">
            <v>乡村振兴衔接资金</v>
          </cell>
          <cell r="L91">
            <v>314</v>
          </cell>
          <cell r="M91" t="str">
            <v>1.产出指标：
 数量指标-带动集体经济村委会个数1个；
 质量指标-每年按照约定提取收益，量化给南阳村集体，综合收益不得低于财政投资额的8%，收益量化给南阳村集体，南阳村根据按县级资产收益分配政策进行二次分配；
 时效指标-项目建设进度按时，收益按时分配；
2.效益指标
 经济效益指标-村集体经济年收入20万元以上；
 社会效益指标-受益人口数147户589人，可带动周边行政村经济发展；
 可持续影响指标-带动产业发展个数多个。
3.满意度指标
 服务对象满意度指标-受益户满意度100%。</v>
          </cell>
          <cell r="N91" t="str">
            <v>是</v>
          </cell>
          <cell r="O91" t="str">
            <v>一、吸纳务工
    通过项目建设，吸纳务工方式，吸纳务工395人，其中脱贫户、监测户33人，年保底收入20万元
二、资产租赁
通过租用农户土地带动，建设乡村旅游共租用土地632亩，每亩租金500元，涉及农户147户，其中，脱贫户、监测户33人，土地25亩。
    三、合作社带动
1.采用“合作社+农户”方式，农户凭土地入股合作社，综合收益不低于总投资的8%，带动农户589人，其中，脱贫户、监测户33人，根据盈利情况进行二次分红。</v>
          </cell>
        </row>
        <row r="92">
          <cell r="B92" t="str">
            <v>2024年洛宁县底张乡庙沟村蔬菜大棚种植项目</v>
          </cell>
          <cell r="C92" t="str">
            <v>产业发展</v>
          </cell>
          <cell r="D92" t="str">
            <v>新建</v>
          </cell>
          <cell r="E92" t="str">
            <v>底张乡</v>
          </cell>
          <cell r="F92" t="str">
            <v>庙沟村</v>
          </cell>
          <cell r="G92" t="str">
            <v>2024.03-2024.12</v>
          </cell>
          <cell r="H92" t="str">
            <v>农业农村局</v>
          </cell>
          <cell r="I92" t="str">
            <v>长30米宽80米大棚60个，配套用房20间，抽水井1眼，配套水泥硬化3000平方米</v>
          </cell>
          <cell r="J92">
            <v>400</v>
          </cell>
          <cell r="K92" t="str">
            <v>乡村振兴衔接资金</v>
          </cell>
          <cell r="L92">
            <v>2847</v>
          </cell>
          <cell r="M92" t="str">
            <v>1.产出指标：数量指标-建设长30米宽80米大棚60个，配套用房20间，抽水井1眼，配套水泥硬化3000平方米；质量指标-项目（工程）验收合格率100%，审计、督查、巡视等指出问题无，已建成工程质量问题无；时效指标-年度资金拨付率100%，年度建设任务完成率100%。
2.效益指标：经济效益指标-增加村集体收入，社会效益指标-全部受益人口2847；可持续影响指标-工程使用年限≥15年。
3.满意度指标：服务对象满意度指标-全部受益人口满意度100%。</v>
          </cell>
          <cell r="N92" t="str">
            <v>是</v>
          </cell>
          <cell r="O92" t="str">
            <v>
资产租赁：租用土地90亩9万元，吸纳务工：雇佣劳务90人，发放工资18万元。</v>
          </cell>
        </row>
        <row r="93">
          <cell r="B93" t="str">
            <v>2024年洛宁县底张乡刘营村香菇大棚项目</v>
          </cell>
          <cell r="C93" t="str">
            <v>产业发展</v>
          </cell>
          <cell r="D93" t="str">
            <v>新建</v>
          </cell>
          <cell r="E93" t="str">
            <v>底张乡</v>
          </cell>
          <cell r="F93" t="str">
            <v>底张乡</v>
          </cell>
          <cell r="G93" t="str">
            <v>2024.03-2024.12</v>
          </cell>
          <cell r="H93" t="str">
            <v>农业农村局</v>
          </cell>
          <cell r="I93" t="str">
            <v>长40米宽8米大棚20个，配套用房20间，抽水井1眼，配套水泥硬化3000平方米、保鲜库50吨1坐</v>
          </cell>
          <cell r="J93">
            <v>400</v>
          </cell>
          <cell r="K93" t="str">
            <v>乡村振兴衔接资金</v>
          </cell>
          <cell r="L93">
            <v>2832</v>
          </cell>
          <cell r="M93" t="str">
            <v>1.产出指标：数量指标-长40米宽8米大棚20个，配套用房20间，抽水井1眼，配套水泥硬化3000平方米、保鲜库50吨1坐；质量指标-项目（工程）验收合格率100%，审计、督查、巡视等指出问题无，已建成工程质量问题无；时效指标-年度资金拨付率100%，年度建设任务完成率100%。
2.效益指标：经济效益指标-增加村集体收入，社会效益指标-全部受益人口2832；可持续影响指标-工程使用年限≥15年。
3.满意度指标：服务对象满意度指标-全部受益人口满意度100%。</v>
          </cell>
          <cell r="N93" t="str">
            <v>是</v>
          </cell>
          <cell r="O93" t="str">
            <v>
资产租赁：租用土地20亩1.2万元，吸纳务工：雇佣劳务50人，发放工资10万元。</v>
          </cell>
        </row>
        <row r="94">
          <cell r="B94" t="str">
            <v>2024年洛宁县底张乡中高村红色研学旅游项目</v>
          </cell>
          <cell r="C94" t="str">
            <v>产业发展</v>
          </cell>
          <cell r="D94" t="str">
            <v>新建</v>
          </cell>
          <cell r="E94" t="str">
            <v>底张乡</v>
          </cell>
          <cell r="F94" t="str">
            <v>底张乡</v>
          </cell>
          <cell r="G94" t="str">
            <v>2024.03-2024.12</v>
          </cell>
          <cell r="H94" t="str">
            <v>文广旅局</v>
          </cell>
          <cell r="I94" t="str">
            <v>红色剧本杀场体验项目，党员干部沉浸式体验团建项目，户外研学拓展项目相关配套设施及设备。</v>
          </cell>
          <cell r="J94">
            <v>300</v>
          </cell>
          <cell r="K94" t="str">
            <v>乡村振兴衔接资金</v>
          </cell>
          <cell r="L94">
            <v>2832</v>
          </cell>
          <cell r="M94" t="str">
            <v>1.产出指标：数量指标-研学基地1座；质量指标-项目（工程）验收合格率100%，审计、督查、巡视等指出问题无，已建成工程质量问题无；时效指标-年度资金拨付率100%，年度建设任务完成率100%。
2.效益指标：经济效益指标-增加村集体收入，社会效益指标-全部受益人口2832；可持续影响指标-工程使用年限≥15年。
3.满意度指标：服务对象满意度指标-全部受益人口满意度100%。</v>
          </cell>
          <cell r="N94" t="str">
            <v>是</v>
          </cell>
          <cell r="O94" t="str">
            <v>1.吸纳务工：雇佣劳务150人，发放工资约360万元;2.资产租赁：租用土地20亩1.2万元;3.收益分红：项目按5%收益，村内脱贫户享受分红，分红资金12万元。</v>
          </cell>
        </row>
        <row r="95">
          <cell r="B95" t="str">
            <v>2024年洛宁县景阳镇瓶装水生产建设项目</v>
          </cell>
          <cell r="C95" t="str">
            <v>产业发展</v>
          </cell>
          <cell r="D95" t="str">
            <v>新建</v>
          </cell>
          <cell r="E95" t="str">
            <v>景阳镇</v>
          </cell>
          <cell r="F95" t="str">
            <v>景阳镇</v>
          </cell>
          <cell r="G95" t="str">
            <v>2024.03-2024.12</v>
          </cell>
          <cell r="H95" t="str">
            <v>县科工局</v>
          </cell>
          <cell r="I95" t="str">
            <v>在景阳镇良泉沟村新建自来水加工厂一处，建设厂房，购置生产设备</v>
          </cell>
          <cell r="J95">
            <v>1000</v>
          </cell>
          <cell r="K95" t="str">
            <v>乡村振兴衔接资金</v>
          </cell>
          <cell r="L95">
            <v>960</v>
          </cell>
          <cell r="M95" t="str">
            <v>1.产出指标：。质量指标-完成合格率100%；审计、督查、巡视等指出问题：无；已建工程质量问题：无；时效指标-资金拨付率100%；项目当年完成率100%；项目开工时间：当年开工。
2.效益指标：经济效益指标-;受益人数：256户960人；生态效益指标-生活污水收集率≥100%；可持续影响指标-工程使用年限XX年。
3.满意度指标：服务对象满意度指标-≥98%；参与项目群众满意度≥99%；居民满意度≥98%。</v>
          </cell>
          <cell r="N95" t="str">
            <v>是</v>
          </cell>
          <cell r="O95" t="str">
            <v>带动群众增收</v>
          </cell>
        </row>
        <row r="96">
          <cell r="B96" t="str">
            <v>2024年洛宁县景阳镇洪岭村扫把厂建设项目</v>
          </cell>
          <cell r="C96" t="str">
            <v>产业发展</v>
          </cell>
          <cell r="D96" t="str">
            <v>新建</v>
          </cell>
          <cell r="E96" t="str">
            <v>景阳镇</v>
          </cell>
          <cell r="F96" t="str">
            <v>洪岭村</v>
          </cell>
          <cell r="G96" t="str">
            <v>2024.3-2024.12</v>
          </cell>
          <cell r="H96" t="str">
            <v>县科工局</v>
          </cell>
          <cell r="I96" t="str">
            <v>在景阳镇洪岭村新建扫把厂一座，新建厂房，购置生产设备</v>
          </cell>
          <cell r="J96">
            <v>380</v>
          </cell>
          <cell r="K96" t="str">
            <v>乡村振兴衔接资金</v>
          </cell>
          <cell r="L96">
            <v>1106</v>
          </cell>
          <cell r="M96" t="str">
            <v>1.产出指标：。质量指标-完成合格率100%；审计、督查、巡视等指出问题：无；已建工程质量问题：无；时效指标-资金拨付率100%；项目当年完成率100%；项目开工时间：当年开工。
2.效益指标：经济效益指标-;受益人数：193户730人；生态效益指标-生活污水收集率≥100%；可持续影响指标-工程使用年限XX年。
3.满意度指标：服务对象满意度指标-≥98%；参与项目群众满意度≥99%；居民满意度≥98%</v>
          </cell>
          <cell r="N96" t="str">
            <v>是</v>
          </cell>
          <cell r="O96" t="str">
            <v>带动群众增收</v>
          </cell>
        </row>
        <row r="97">
          <cell r="B97" t="str">
            <v>2024年洛宁县景阳镇亢洼村中草药深加工项目</v>
          </cell>
          <cell r="C97" t="str">
            <v>产业发展</v>
          </cell>
          <cell r="D97" t="str">
            <v>新建</v>
          </cell>
          <cell r="E97" t="str">
            <v>景阳镇</v>
          </cell>
          <cell r="F97" t="str">
            <v>亢洼村</v>
          </cell>
          <cell r="G97" t="str">
            <v>2024.3-2024.12</v>
          </cell>
          <cell r="H97" t="str">
            <v>农业农村局</v>
          </cell>
          <cell r="I97" t="str">
            <v>对中草药进行深加工，建设车间2000平方米，仓库2000平方米。生产纹香，霍香茶，薄荷饮料等4套设备。</v>
          </cell>
          <cell r="J97">
            <v>395</v>
          </cell>
          <cell r="K97" t="str">
            <v>乡村振兴衔接资金</v>
          </cell>
          <cell r="L97">
            <v>1080</v>
          </cell>
          <cell r="M97" t="str">
            <v>1.产出指标：。质量指标-完成合格率100%；审计、督查、巡视等指出问题：无；已建工程质量问题：无；时效指标-资金拨付率100%；项目当年完成率100%；项目开工时间：当年开工。
2.效益指标：经济效益指标-;受益人数：235户1089人；生态效益指标-生活污水收集率≥100%；可持续影响指标-工程使用年限XX年。
3.满意度指标：服务对象满意度指标-≥98%；参与项目群众满意度≥99%；居民满意度≥98%</v>
          </cell>
          <cell r="N97" t="str">
            <v>是</v>
          </cell>
          <cell r="O97" t="str">
            <v>带动群众增收</v>
          </cell>
        </row>
        <row r="98">
          <cell r="B98" t="str">
            <v>2024年洛宁县景阳镇孙洞村庭院经济项目</v>
          </cell>
          <cell r="C98" t="str">
            <v>产业发展</v>
          </cell>
          <cell r="D98" t="str">
            <v>新建</v>
          </cell>
          <cell r="E98" t="str">
            <v>景阳镇</v>
          </cell>
          <cell r="F98" t="str">
            <v>孙洞村</v>
          </cell>
          <cell r="G98" t="str">
            <v>2024.3-2024.12</v>
          </cell>
          <cell r="H98" t="str">
            <v>农业农村局</v>
          </cell>
          <cell r="I98" t="str">
            <v>在孙洞村发展庭院经济，一期计划打造10户示范户，对群众原有房屋、院落进行打造，由洛宁县长生果蔬专业合作社负责运营，主要发展竹制品种植、加工、观光旅游、研学、文创艺术、管理服务输出等业务，群众通过庭院、资金出租、务工等途径获得收益，村集体通过产品销售、研学等获得收益，在确保集体资产不流失的情况下，村集体收益每年不低于2.5万元</v>
          </cell>
          <cell r="J98">
            <v>500</v>
          </cell>
          <cell r="K98" t="str">
            <v>乡村振兴衔接资金</v>
          </cell>
          <cell r="L98">
            <v>2852</v>
          </cell>
          <cell r="M98" t="str">
            <v>1.产出指标：。质量指标-完成合格率100%；审计、督查、巡视等指出问题：无；已建工程质量问题：无；时效指标-资金拨付率100%；项目当年完成率100%；项目开工时间：当年开工。
2.效益指标：经济效益指标-;受益人数：750户2852人；生态效益指标-生活污水收集率≥100%；可持续影响指标-工程使用年限XX年。
3.满意度指标：服务对象满意度指标-≥98%；参与项目群众满意度≥99%；居民满意度≥98%</v>
          </cell>
          <cell r="N98" t="str">
            <v>是</v>
          </cell>
          <cell r="O98" t="str">
            <v>带动群众增收</v>
          </cell>
        </row>
        <row r="99">
          <cell r="B99" t="str">
            <v>2024年洛宁县涧口乡院东村连翘产业化种植项目</v>
          </cell>
          <cell r="C99" t="str">
            <v>产业发展</v>
          </cell>
          <cell r="D99" t="str">
            <v>新建</v>
          </cell>
          <cell r="E99" t="str">
            <v>涧口乡</v>
          </cell>
          <cell r="F99" t="str">
            <v>院东村</v>
          </cell>
          <cell r="G99" t="str">
            <v>2024.02-2024.10</v>
          </cell>
          <cell r="H99" t="str">
            <v>农业农村局</v>
          </cell>
          <cell r="I99" t="str">
            <v>院东村范围内荒山荒坡</v>
          </cell>
          <cell r="J99">
            <v>500</v>
          </cell>
          <cell r="K99" t="str">
            <v>乡村振兴衔接资金</v>
          </cell>
          <cell r="L99">
            <v>800</v>
          </cell>
          <cell r="M99" t="str">
            <v>1.产出指标：数量指标-连翘种植500亩；质量指标-项目（工程）验收合格率100%，审计、督查、巡视等指出问题无，已建成工程质量问题无；时效指标-年度资金拨付率100%，年度建设任务完成率100%。
2.效益指标：经济效益指标-增加村集体收入，社会效益指标-全部受益人口300；可持续影响指标-工程使用年限≥15年。
3.满意度指标：服务对象满意度指标-全部受益人口满意度100%。</v>
          </cell>
          <cell r="N99" t="str">
            <v>是</v>
          </cell>
          <cell r="O99" t="str">
            <v>建成投产后，将使我村群众人均增收2000元。</v>
          </cell>
        </row>
        <row r="100">
          <cell r="B100" t="str">
            <v>2024年洛宁县涧口乡水美乡村项目</v>
          </cell>
          <cell r="C100" t="str">
            <v>产业发展</v>
          </cell>
          <cell r="D100" t="str">
            <v>新建</v>
          </cell>
          <cell r="E100" t="str">
            <v>涧口乡</v>
          </cell>
          <cell r="F100" t="str">
            <v>涧口乡</v>
          </cell>
          <cell r="G100" t="str">
            <v>2024.02-2024.10</v>
          </cell>
          <cell r="H100" t="str">
            <v>农业农村局</v>
          </cell>
          <cell r="I100" t="str">
            <v>河道清淤、护堤及景观工程等，水美乡村引水入村，水系连通及景观打造等</v>
          </cell>
          <cell r="J100">
            <v>3000</v>
          </cell>
          <cell r="K100" t="str">
            <v>乡村振兴衔接资金</v>
          </cell>
          <cell r="L100">
            <v>800</v>
          </cell>
          <cell r="M100" t="str">
            <v>1.产出指标：数量指标-河道清淤、护堤及景观工程1座；质量指标-项目（工程）验收合格率100%，审计、督查、巡视等指出问题无，已建成工程质量问题无；时效指标-年度资金拨付率100%，年度建设任务完成率100%。
2.效益指标：经济效益指标-增加村集体收入，社会效益指标-全部受益人口500；可持续影响指标-工程使用年限≥15年。
3.满意度指标：服务对象满意度指标-全部受益人口满意度100%。</v>
          </cell>
          <cell r="N100" t="str">
            <v>是</v>
          </cell>
          <cell r="O100" t="str">
            <v>提升本村经济发展，带动附近群众就业。</v>
          </cell>
        </row>
        <row r="101">
          <cell r="B101" t="str">
            <v>2024年洛宁县马店镇环洛河现代农业产业园窑洞民宿及露营基地二期项目</v>
          </cell>
          <cell r="C101" t="str">
            <v>产业发展</v>
          </cell>
          <cell r="D101" t="str">
            <v>新建</v>
          </cell>
          <cell r="E101" t="str">
            <v>马店镇</v>
          </cell>
          <cell r="F101" t="str">
            <v>张村</v>
          </cell>
          <cell r="G101" t="str">
            <v>2024.03-2024.12</v>
          </cell>
          <cell r="H101" t="str">
            <v>文广旅局</v>
          </cell>
          <cell r="I101" t="str">
            <v>完善一期项目设施，配套窑洞民宿、露营基地丛林魔网一处，含设施12种，面积5850平米；沙滩越野赛场面积约3500平米，水上乐园，面积约11000平米；无动力乐园面积约32000平米；小吃街约2000平米等相关配套设施。</v>
          </cell>
          <cell r="J101">
            <v>500</v>
          </cell>
          <cell r="K101" t="str">
            <v>乡村振兴衔接资金</v>
          </cell>
          <cell r="L101">
            <v>356</v>
          </cell>
          <cell r="M101" t="str">
            <v>1.产出指标：数量指标-窑洞民宿、露营基地丛林魔网一处；沙滩越野赛场面积约3500平米；质量指标-项目完成合格率100%；水上乐园面积11000平米；无动力乐园面积约32000平米；小吃街约2000平米审计、督查、巡视等指出问题无；已建工程质量问题无；时效指标-补助资金及时发放率100%；项目当年完成率100%；项目开工时间当年开工；
2.效益指标：经济效益指标-村集体经济年收入25万元；带动低收入群体就业年务工收入15万元；社会效益指标-项目建成后带动低收入群体就业人数6人；可持续影响指标-带动产业发展个数1个。
3.满意度指标：服务对象满意度指标-受益低收入群体满意度100%。</v>
          </cell>
          <cell r="N101" t="str">
            <v>是</v>
          </cell>
          <cell r="O101" t="str">
            <v>通过该项目的实施，年收益25万元，量化到村集体经济，由村两委按照经营性资产收益分配办法进行分配；项目建成后可带动张村村脱贫户及监测对象等低收入群体不少于6人务工，年总收入不低于15万元。</v>
          </cell>
        </row>
        <row r="102">
          <cell r="B102" t="str">
            <v>2024年洛宁县马店镇樱桃分选包装线及储藏冷库资产投资收益项目</v>
          </cell>
          <cell r="C102" t="str">
            <v>产业发展</v>
          </cell>
          <cell r="D102" t="str">
            <v>新建</v>
          </cell>
          <cell r="E102" t="str">
            <v>马店镇</v>
          </cell>
          <cell r="F102" t="str">
            <v>马店镇</v>
          </cell>
          <cell r="G102" t="str">
            <v>2024.03-2024.12</v>
          </cell>
          <cell r="H102" t="str">
            <v>园艺技术服务中心</v>
          </cell>
          <cell r="I102" t="str">
            <v>新建国际领先3吨/小时樱桃分选包装线一条，1000吨库容樱桃储藏冷库一座及附属配套办公、道路等基础设施。项目建设形成的固定资产归马店镇所有。</v>
          </cell>
          <cell r="J102">
            <v>1868</v>
          </cell>
          <cell r="K102" t="str">
            <v>乡村振兴衔接资金</v>
          </cell>
          <cell r="L102">
            <v>2540</v>
          </cell>
          <cell r="M102" t="str">
            <v>1.产出指标：数量指标-3吨/小时樱桃分选包装线1条；樱桃采后预冷线1条；1000吨库容樱桃储藏冷库1座；质量指标-项目完成合格率100%；审计、督查、巡视等指出问题无；已建工程质量问题无；时效指标-资金拨付率100%；项目当年完成率100%；项目开工时间当年开工；2.效益指标：经济效益指标-樱桃产业带动增加集体收入149.44万元；樱桃产业带动增加人口年收入0.3万元；受益人数279户1033人；社会效益指标-带动增加低收入群众就业人数100人；可持续影响指标-旅游基础设施持续使用年限25年；3.满意度指标：服务对象满意度指标-带贫经营主体满意度98%；参与旅游振兴项目群众满意度99%；受益群众满意度98%。</v>
          </cell>
          <cell r="N102" t="str">
            <v>是</v>
          </cell>
          <cell r="O102" t="str">
            <v>可以增加集体收入49.44万元，带动279户1033人受益，能够健全农业社会化服务体系，促进农业产业化经营，建立和完善乡镇农技推广等公共服务机构，强化农业综合服务平台建设，提升农业公共服务能力。</v>
          </cell>
        </row>
        <row r="103">
          <cell r="B103" t="str">
            <v>2024年洛宁县罗岭乡沪池村露营基地项目</v>
          </cell>
          <cell r="C103" t="str">
            <v>产业发展</v>
          </cell>
          <cell r="D103" t="str">
            <v>新建</v>
          </cell>
          <cell r="E103" t="str">
            <v>罗岭乡</v>
          </cell>
          <cell r="F103" t="str">
            <v>沪池村</v>
          </cell>
          <cell r="G103" t="str">
            <v>2024.03-2024.12</v>
          </cell>
          <cell r="H103" t="str">
            <v>文广旅局</v>
          </cell>
          <cell r="I103" t="str">
            <v>依托沪池村玄沪河玄沪龟窝建设露营基地，修建沿河观光步道10公里，露营管理接待用餐中心1座，露营广场2000㎡，旅游公厕1个，垂钓园1个，配套水电通讯，周边人居环境治理等。</v>
          </cell>
          <cell r="J103">
            <v>1500</v>
          </cell>
          <cell r="K103" t="str">
            <v>乡村振兴衔接资金</v>
          </cell>
          <cell r="L103">
            <v>2267</v>
          </cell>
          <cell r="M103" t="str">
            <v>1.产出指标：数量指标-新建露营基地≥1个；质量指标-项目完成合格率100%；审计、督查、巡视等指出问题：无；已建成工程质量问题：无；时效指标-年度资金拨付率100%；年度建设项目开工率100%；年度建设任务完成率100%；可持续影响指标-工程使用年限≥10年。
3.满意度指标：服务对象满意度指标-受益贫困人口满意度100%，全部受益人口满意度100%。</v>
          </cell>
          <cell r="N103" t="str">
            <v>是</v>
          </cell>
          <cell r="O103" t="str">
            <v>该项目位于沪池村玄沪河玄沪龟窝附近，项目实施能够带动周边旅游产业的发展，更广泛的传播龟窝文化，提升文化底蕴，改善周边人居环境，大大提升群众满意度。</v>
          </cell>
        </row>
        <row r="104">
          <cell r="B104" t="str">
            <v>2024年讲理村金果梨产业园配套设施道路建设项目</v>
          </cell>
          <cell r="C104" t="str">
            <v>产业发展</v>
          </cell>
          <cell r="D104" t="str">
            <v>新建</v>
          </cell>
          <cell r="E104" t="str">
            <v>罗岭乡</v>
          </cell>
          <cell r="F104" t="str">
            <v>讲理村</v>
          </cell>
          <cell r="G104" t="str">
            <v>2024.03-2024.12</v>
          </cell>
          <cell r="H104" t="str">
            <v>园艺技术服务中心</v>
          </cell>
          <cell r="I104" t="str">
            <v>新建道路1.5公里长，3.5米宽，新建厂房一个，仓库一个，员工宿舍一套。</v>
          </cell>
          <cell r="J104">
            <v>300</v>
          </cell>
          <cell r="K104" t="str">
            <v>乡村振兴衔接资金</v>
          </cell>
          <cell r="L104">
            <v>165</v>
          </cell>
          <cell r="M104" t="str">
            <v>1.产出指标：数量指标-通村道路项目硬化里程≥1.7公里；质量指标-工程验收合格率100%；时效指标-项目完成及时率100%。
2.效益指标：经济效益指标-具备条件的行政村通硬化路率100%，受益村居民出行平均缩短时间≥0.1小时，全部受益人口1065人；生态效益指标-项目实施可有效减少道路扬尘；可持续影响指标-工程使用年限≥10年。
3.满意度指标：服务对象满意度指标-受益贫困人口满意度100%，全部受益人口满意度100%。</v>
          </cell>
          <cell r="N104" t="str">
            <v>是</v>
          </cell>
          <cell r="O104" t="str">
            <v>通过该项目实施，可解决全村165口人出行问题，改善人居环境，使群众出行更加便捷，改善群众生产生活条件，提升群众满意度和幸福感。</v>
          </cell>
        </row>
        <row r="105">
          <cell r="B105" t="str">
            <v>2024年洛宁县陈吴乡观湾村香菇种植基地连体薄膜温室大棚建设投资收益项目</v>
          </cell>
          <cell r="C105" t="str">
            <v>产业发展</v>
          </cell>
          <cell r="D105" t="str">
            <v>新建</v>
          </cell>
          <cell r="E105" t="str">
            <v>陈吴乡</v>
          </cell>
          <cell r="F105" t="str">
            <v>陈吴乡观湾村</v>
          </cell>
          <cell r="G105" t="str">
            <v>2024.03-2024.12</v>
          </cell>
          <cell r="H105" t="str">
            <v>农业农村局</v>
          </cell>
          <cell r="I105" t="str">
            <v>连体薄膜温室标准化香菇种植大棚 6 个(12840 平方米)、管理房 1间 120 平方米、香菇坑房1间300平方米、锅炉房 1间 60 平方米等其他配套设施。</v>
          </cell>
          <cell r="J105">
            <v>375.05</v>
          </cell>
          <cell r="K105" t="str">
            <v>乡村振兴衔接资金</v>
          </cell>
          <cell r="L105" t="str">
            <v>-</v>
          </cell>
          <cell r="M105" t="str">
            <v>1.产出指标一数量指标-建设标准化香菇大棚6个，12840 平方米;管理房1间，120 平方米;香菇烷房1间，300 平方米: 锅炉房 1间，60 平方米及其他配套设备。质量指标-项目完成合格率 100%;审计、督查、巡视等指出问题，无;已建工程质量问题，无;时效指标-补助资金及时发放率 100%;项目当年完成率 100%;项目开工时间，当年开工。
2..效益指标:经济效益指标一村集体年收入&gt;7.1 万元;参与就业人口-人均年收入≥40 万元; 社会效益指标受益低收入人口数 40 人; 带动增加低收入群众就业人数 40人;可持续影响指标一带动产业发展个数 1个;生态效益指标一垃圾收集率&gt;98%。
3.满意度指标:服务对象满意度指标-行业经营主体满意度≥98%,参与振兴项目群众满意度≥99%,村民满意度≥99%。</v>
          </cell>
          <cell r="N105" t="str">
            <v>是</v>
          </cell>
          <cell r="O105" t="str">
            <v>带动 40名低收入人群就近就业，增加收入约 40 万元，带动村集体增收约 7.1 万元;项目带动方式为流转土地约 43 亩，年增收 1.3万元。</v>
          </cell>
        </row>
        <row r="106">
          <cell r="B106" t="str">
            <v>2024年洛宁县兴华镇袁凹村研学基地项目</v>
          </cell>
          <cell r="C106" t="str">
            <v>产业发展</v>
          </cell>
          <cell r="D106" t="str">
            <v>新建</v>
          </cell>
          <cell r="E106" t="str">
            <v>兴华镇</v>
          </cell>
          <cell r="F106" t="str">
            <v>兴华镇</v>
          </cell>
          <cell r="G106" t="str">
            <v>2024.03-2024.12</v>
          </cell>
          <cell r="H106" t="str">
            <v>文广旅局</v>
          </cell>
          <cell r="I106" t="str">
            <v>在袁凹村禹门河组新建研学基地一处，分为生活区、研学区、仓储区和商业区，总占地17亩，含基地水电、道路、内场地平整、围栏等配套设施。</v>
          </cell>
          <cell r="J106">
            <v>400</v>
          </cell>
          <cell r="K106" t="str">
            <v>乡村振兴衔接资金</v>
          </cell>
          <cell r="L106">
            <v>496</v>
          </cell>
          <cell r="M106" t="str">
            <v>1.产出指标：数量指标-新建研学基地1处，研学基地占地17亩；质量指标-项目完成合格率100%，审计、督查、巡视等指出问题无，已建工程质量问题无；时效指标-补助资金及时发放率100%，项目当年完成率100%。
2.效益指标：经济效益指标-乡村旅游带动增加收入≥41.4万元，乡村旅游带动增加人口收入≥0.3万元，受益人数138户496人；社会效益指标-项目建成后方便群众和游客有明显改善，带动增加低收入群众就业人数高于上年度；生态效益指标-旅游区垃圾收集率≥95%，旅游基础设施持续使用年限≥25年；可持续影响指标-旅游基础设施持续使用年限≥25年。  
3.满意度指标：服务对象满意度指标-经营主体满意度≥98%，参与项目群众满意度≥98%，旅游区居民满意度≥97%，游客满意度≥98%。</v>
          </cell>
          <cell r="N106" t="str">
            <v>是</v>
          </cell>
          <cell r="O106" t="str">
            <v>2024年洛宁县兴华镇袁凹村研学基地项目的实施，有效改善袁凹村整体人居环境。通过建设该项目，增加村镇接待能力，促进乡村旅游业发展。乡村旅游带动增加村收入约41.4万元，带动增加低收入群众年收入增加3000元。</v>
          </cell>
        </row>
        <row r="107">
          <cell r="B107" t="str">
            <v>2024年洛宁县兴华镇兴华村中药材交易中心项目</v>
          </cell>
          <cell r="C107" t="str">
            <v>产业发展</v>
          </cell>
          <cell r="D107" t="str">
            <v>新建</v>
          </cell>
          <cell r="E107" t="str">
            <v>兴华镇</v>
          </cell>
          <cell r="F107" t="str">
            <v>兴华村</v>
          </cell>
          <cell r="G107" t="str">
            <v>2024.01-2024.12</v>
          </cell>
          <cell r="H107" t="str">
            <v>农业农村局</v>
          </cell>
          <cell r="I107" t="str">
            <v>在兴华村新建中药材交易中心1处，项目总用地15亩，其中：交易区1000㎡、晾晒场2000㎡、加工车间500㎡、仓储3000㎡、阴凉库1000㎡、办公及住宿500㎡、加工及检验设备一套，含水、电等基础配套设施</v>
          </cell>
          <cell r="J107">
            <v>450</v>
          </cell>
          <cell r="K107" t="str">
            <v>乡村振兴衔接资金</v>
          </cell>
          <cell r="L107">
            <v>1123</v>
          </cell>
          <cell r="M107" t="str">
            <v>1.产出指标：
数量指标-新建新建中药材交易中心1处，项目总用地15亩，其中：交易区1000㎡、晾晒场2000㎡、加工车间500㎡、仓储3000㎡、阴凉库1000㎡、办公及住宿500㎡、加工及检验设备一套，含水、电等基础配套设施；质量指标-项目完成合格率100%；审计、督查、巡视等指出问题：无；已建成工程质量问题：无；时效指标-年度资金拨付率100%；年度建设项目开工率100%；年度建设任务完成率100%；成本指标-总造价450万元。
2.效益指标：
经济效益指标-村集体增收22.5万元；社会效益指标-受益户72户266人；可持续影响指标-工程使用年限≥15年。
3.满意度指标：
服务对象满意度指标-全部受益人口满意度98%。</v>
          </cell>
          <cell r="N107" t="str">
            <v>是</v>
          </cell>
          <cell r="O107" t="str">
            <v>过该项目实施，带动村集体经济增收22.5万元，
带动低收入人群就业，受益户数72户266人。
项目建成后，进一步加快村级产业发展，
为全镇经济发展提供基础保障，全面助推乡村振兴。</v>
          </cell>
        </row>
        <row r="108">
          <cell r="B108" t="str">
            <v>2024年西坡村中药材收购加工项目</v>
          </cell>
          <cell r="C108" t="str">
            <v>产业发展</v>
          </cell>
          <cell r="D108" t="str">
            <v>新建</v>
          </cell>
          <cell r="E108" t="str">
            <v>兴华镇</v>
          </cell>
          <cell r="F108" t="str">
            <v>西坡村</v>
          </cell>
          <cell r="G108" t="str">
            <v>2024.03-2024.12</v>
          </cell>
          <cell r="H108" t="str">
            <v>农业农村局</v>
          </cell>
          <cell r="I108" t="str">
            <v>用地11亩，生厂加工、储藏厂房两座1500平方，连翘茶加工设备一套，包装设备一套，晾晒场地3亩，办公生活楼300平方，流动
资金用于种植加工、土地租金、货物储存</v>
          </cell>
          <cell r="J108">
            <v>430</v>
          </cell>
          <cell r="K108" t="str">
            <v>乡村振兴衔接资金</v>
          </cell>
          <cell r="L108">
            <v>619</v>
          </cell>
          <cell r="M108" t="str">
            <v>1.产出指标：占地11亩，新建加工、储藏厂房、加工设备、包装设备等办公生活楼300平方，总造价430万元，增加村集体经济，带动群众就业。质量指标-项目完成合格率100%；审计、督查、巡视等指出问题：无；已建成工程质量问题：无；时效指标-年度资金拨付率100%；年度建设项目开工率100%；年度建设任务完成率100%；成本指标-总造价430万元。2.效益指标：
经济效益指标-村集体增收10万元；社会效益指标-受益户159户619人；可持续影响指标-工程使用年限≥20年。
3.满意度指标：
服务对象满意度指标：全部受益人口满意度≥98%。</v>
          </cell>
          <cell r="N108" t="str">
            <v>是</v>
          </cell>
          <cell r="O108" t="str">
            <v>项目建成后，进一步加快村级产业发展，为全村经济发展提供基础保障，全面助推乡村振兴。通过该项目实施，带动村集体经济增收，带动低收入人群就业，受益户数159户619人。</v>
          </cell>
        </row>
        <row r="109">
          <cell r="B109" t="str">
            <v>2024年洛宁县兴华镇烟洞村中草药种植基地项目</v>
          </cell>
          <cell r="C109" t="str">
            <v>产业发展</v>
          </cell>
          <cell r="D109" t="str">
            <v>新建</v>
          </cell>
          <cell r="E109" t="str">
            <v>兴华镇</v>
          </cell>
          <cell r="F109" t="str">
            <v>烟洞村</v>
          </cell>
          <cell r="G109" t="str">
            <v>2024.03-2024.12</v>
          </cell>
          <cell r="H109" t="str">
            <v>农业农村局</v>
          </cell>
          <cell r="I109" t="str">
            <v>利用村荒山荒坡，发展连翘、五味子等中药材2000亩</v>
          </cell>
          <cell r="J109">
            <v>300</v>
          </cell>
          <cell r="K109" t="str">
            <v>乡村振兴衔接资金</v>
          </cell>
          <cell r="L109">
            <v>510</v>
          </cell>
          <cell r="M109" t="str">
            <v>1.产出指标：
数量指标-新增连翘种植2000亩；质量指标-项目完成合格率100%；审计、督查、巡视等指出问题：无；已建成工程质量问题：无；时效指标-年度资金拨付率100%；年度建设项目开工率100%；年度建设任务完成率100%；成本指标-总造价300万元。
2.社会效益指标-受益户137户510人；
3.满意度指标：
服务对象满意度指标-全部受益人口满意度98%。</v>
          </cell>
          <cell r="N109" t="str">
            <v>是</v>
          </cell>
          <cell r="O109" t="str">
            <v>提高村民收入</v>
          </cell>
        </row>
        <row r="110">
          <cell r="B110" t="str">
            <v>2024年洛宁县河底镇新生村红薯储藏窖资收益项目</v>
          </cell>
          <cell r="C110" t="str">
            <v>产业发展</v>
          </cell>
          <cell r="D110" t="str">
            <v>新建</v>
          </cell>
          <cell r="E110" t="str">
            <v>河底镇</v>
          </cell>
          <cell r="F110" t="str">
            <v>河底镇人民政府</v>
          </cell>
          <cell r="G110" t="str">
            <v>2024.02-2024.10</v>
          </cell>
          <cell r="H110" t="str">
            <v>农业农村局</v>
          </cell>
          <cell r="I110" t="str">
            <v>厂房，基础设施建设</v>
          </cell>
          <cell r="J110">
            <v>420</v>
          </cell>
          <cell r="K110" t="str">
            <v>乡村振兴衔接资金</v>
          </cell>
          <cell r="L110">
            <v>120</v>
          </cell>
          <cell r="M110" t="str">
            <v>1.产出指标：数量指标-厂房，基础设施建设1座 ；质量指标-项目完成合格率100%；审计、督查、巡视等指出问题无；已建工程质量问题无；时效指标-资金拨付率100%；项目当年完成率100%；项目开工时间当年开工；2.经济效益指标-樱桃产业带动增加集体收入149.44万元；社会效益指标-带动增加低收入群众就业人数120人；可持续影响指标-旅游基础设施持续使用年限25年；3.满意度指标：服务对象满意度指标-带贫经营主体满意度98%；参与旅游振兴项目群众满意度99%；受益群众满意度98%。</v>
          </cell>
          <cell r="N110" t="str">
            <v>是</v>
          </cell>
          <cell r="O110" t="str">
            <v>每年按照财政投资额的5%提取收益，收益量化给村集体，由村两委根据二次收益分配方案进行分配，二次分配原则上80%的收益用于低收入户公益岗位、劳务、救助和奖补。
</v>
          </cell>
        </row>
        <row r="111">
          <cell r="B111" t="str">
            <v>2024年洛宁县长水镇长水村成品车间项目</v>
          </cell>
          <cell r="C111" t="str">
            <v>产业发展</v>
          </cell>
          <cell r="D111" t="str">
            <v>新建</v>
          </cell>
          <cell r="E111" t="str">
            <v>长水镇</v>
          </cell>
          <cell r="F111" t="str">
            <v>长水村</v>
          </cell>
          <cell r="G111" t="str">
            <v>2024.03-2024.12</v>
          </cell>
          <cell r="H111" t="str">
            <v>林业局</v>
          </cell>
          <cell r="I111" t="str">
            <v>新建厂房2000平方米，用于产品生产、存储</v>
          </cell>
          <cell r="J111">
            <v>300</v>
          </cell>
          <cell r="K111" t="str">
            <v>乡村振兴衔接资金</v>
          </cell>
          <cell r="L111">
            <v>2409</v>
          </cell>
          <cell r="M111" t="str">
            <v>1.产出指标：数量指标-新建厂房2000平方米；质量指标-项目（工程）验收合格率100%，审计、督查、巡视等指出问题无，已建成工程质量问题无；时效指标-年度资金拨付率100%，年度建设任务完成率100%。
2.效益指标：经济效益指标-增加村集体收入，社会效益指标-全部受益人口2408；可持续影响指标-工程使用年限≥15年。
3.满意度指标：服务对象满意度指标-全部受益人口满意度100%。</v>
          </cell>
          <cell r="N111" t="str">
            <v>是</v>
          </cell>
          <cell r="O111" t="str">
            <v>通过吸纳务工方式，吸纳务工50人，其中脱贫户、监测户15人，年保底收入2万元次分红。</v>
          </cell>
        </row>
        <row r="112">
          <cell r="B112" t="str">
            <v>2024年洛宁县上戈镇柏树咀村雨水收集灌溉项目</v>
          </cell>
          <cell r="C112" t="str">
            <v>产业发展</v>
          </cell>
          <cell r="D112" t="str">
            <v>新建</v>
          </cell>
          <cell r="E112" t="str">
            <v>上戈镇</v>
          </cell>
          <cell r="F112" t="str">
            <v>柏树咀村</v>
          </cell>
          <cell r="G112" t="str">
            <v>2024.03-2024.12</v>
          </cell>
          <cell r="H112" t="str">
            <v>水利局</v>
          </cell>
          <cell r="I112" t="str">
            <v>修建拦水坝1座，蓄水池1座，铺设输水管网，抽水泵2个，及管理用房</v>
          </cell>
          <cell r="J112">
            <v>500</v>
          </cell>
          <cell r="K112" t="str">
            <v>乡村振兴衔接资金</v>
          </cell>
          <cell r="L112">
            <v>3633</v>
          </cell>
          <cell r="M112" t="str">
            <v>1.产出指标：数量指标-修建拦水坝1座，蓄水池1座，铺设输水管网，抽水泵2个，；质量指标-项目（工程）验收合格率100%，审计、督查、巡视等指出问题无，已建成工程质量问题无；时效指标-年度资金拨付率100%，年度建设任务完成率100%。
2.效益指标：经济效益指标-增加村集体收入，社会效益指标-全部受益人口3633；可持续影响指标-工程使用年限≥15年。
3.满意度指标：服务对象满意度指标-全部受益人口满意度100%。</v>
          </cell>
          <cell r="N112" t="str">
            <v>是</v>
          </cell>
          <cell r="O112" t="str">
            <v>通过基础项目实施，改善一组群众生产条件，切实提高群众满意度和获得感。促进烟叶产业项目的发展，提高群众收益等</v>
          </cell>
        </row>
        <row r="113">
          <cell r="B113" t="str">
            <v>2024年洛宁县供排水一体化项目贷款资本金项目</v>
          </cell>
          <cell r="C113" t="str">
            <v>乡村建设行动</v>
          </cell>
          <cell r="D113" t="str">
            <v>新建</v>
          </cell>
          <cell r="E113" t="str">
            <v>洛宁县</v>
          </cell>
          <cell r="F113" t="str">
            <v>-</v>
          </cell>
          <cell r="G113" t="str">
            <v>2024.01-2024.10</v>
          </cell>
          <cell r="H113" t="str">
            <v>农业农村局</v>
          </cell>
          <cell r="I113" t="str">
            <v>建设供排水一体化项目村11个的污水管网</v>
          </cell>
          <cell r="J113">
            <v>2000</v>
          </cell>
          <cell r="K113" t="str">
            <v>乡村振兴衔接资金</v>
          </cell>
          <cell r="L113">
            <v>9588</v>
          </cell>
          <cell r="M113" t="str">
            <v>1.产出指标：数量指标-涉及村数量11个，；质量指标-项目（工程）验收合格率100%，审计、督查、巡视等指出问题无，已建成工程质量问题无；时效指标-年度资金拨付率100%，年度建设任务完成率100%。
2.效益指标：经济效益指标-增加村集体收入，社会效益指标-全部受益人口9588；可持续影响指标-工程使用年限≥15年。
3.满意度指标：服务对象满意度指标-全部受益人口满意度100%。</v>
          </cell>
          <cell r="N113" t="str">
            <v>是</v>
          </cell>
          <cell r="O113" t="str">
            <v>可解决村内污水横流问题，有效改善村庄环境，改善村庄及河道水质，同时可筹工筹劳，群众参与项目建设，增加收入，受益1200户4808人。</v>
          </cell>
        </row>
        <row r="114">
          <cell r="B114" t="str">
            <v>2024年洛宁县“三村”创建项目</v>
          </cell>
          <cell r="C114" t="str">
            <v>乡村建设行动</v>
          </cell>
          <cell r="D114" t="str">
            <v>新建</v>
          </cell>
          <cell r="E114" t="str">
            <v>洛宁县</v>
          </cell>
          <cell r="F114" t="str">
            <v>-</v>
          </cell>
          <cell r="G114" t="str">
            <v>2024.01-2024.11</v>
          </cell>
          <cell r="H114" t="str">
            <v>乡村振兴局</v>
          </cell>
          <cell r="I114" t="str">
            <v>8个精品村、32个示范村、127个达标村环境卫生整治</v>
          </cell>
          <cell r="J114">
            <v>1000</v>
          </cell>
          <cell r="K114" t="str">
            <v>乡村振兴衔接资金</v>
          </cell>
          <cell r="L114">
            <v>11987</v>
          </cell>
          <cell r="M114" t="str">
            <v>1.产出指标：数量指标-8个精品村、32个示范村、127个达标村；质量指标-项目（工程）验收合格率100%，审计、督查、巡视等指出问题无，已建成工程质量问题无；时效指标-年度资金拨付率100%，年度建设任务完成率100%。
2.效益指标：经济效益指标-增加村集体收入，社会效益指标-全部受益人口11987；可持续影响指标-工程使用年限≥15年。
3.满意度指标：服务对象满意度指标-全部受益人口满意度100%。</v>
          </cell>
          <cell r="N114" t="str">
            <v>是</v>
          </cell>
          <cell r="O114" t="str">
            <v>可有效改善村庄环境，改善村庄及河道水质，同时可筹工筹劳，群众参与项目建设，增加收入。</v>
          </cell>
        </row>
        <row r="115">
          <cell r="B115" t="str">
            <v>2024年洛宁县脱贫户和三类监测户新购牛、羊补贴项目</v>
          </cell>
          <cell r="C115" t="str">
            <v>产业发展</v>
          </cell>
          <cell r="D115" t="str">
            <v>新建</v>
          </cell>
          <cell r="E115" t="str">
            <v>洛宁县</v>
          </cell>
          <cell r="F115" t="str">
            <v>-</v>
          </cell>
          <cell r="G115" t="str">
            <v>2024.1.30-2024.12.20</v>
          </cell>
          <cell r="H115" t="str">
            <v>农业农村局</v>
          </cell>
          <cell r="I115" t="str">
            <v>在全县范围内，对脱贫户和三类监测户购买18个月以上（品种是西门塔尔、夏洛莱）基础母牛，每头补贴5000元，每户最多补助2头；对购买5个月以上母羊的，每只补贴500元，最多补贴20只。已享受2022-2023年新购牛羊补贴项目的，本年度不再扶持。</v>
          </cell>
          <cell r="J115">
            <v>100</v>
          </cell>
          <cell r="K115" t="str">
            <v>乡村振兴衔接资金</v>
          </cell>
          <cell r="L115">
            <v>500</v>
          </cell>
          <cell r="M115" t="str">
            <v>1.产出指标：数量指标-18个月以上（品种是西门塔尔、夏洛莱）基础母牛，每头补贴5000元；质量指标-审计、督查、巡视等指出问题无；时效指标-年度资金拨付率100%
2.效益指标：经济效益指标-增加村集体收入，社会效益指标-全部受益人口500；
3.满意度指标：服务对象满意度指标-全部受益人口满意度100%。</v>
          </cell>
          <cell r="N115" t="str">
            <v>是</v>
          </cell>
          <cell r="O115" t="str">
            <v>通过该项目的实施，可带动全县100户脱贫户和三类监测户发展肉牛、肉羊养殖产业，户均增收2000余元。</v>
          </cell>
        </row>
        <row r="116">
          <cell r="B116" t="str">
            <v>2024年烟薯轮作补贴项目</v>
          </cell>
          <cell r="C116" t="str">
            <v>产业发展</v>
          </cell>
          <cell r="D116" t="str">
            <v>新建</v>
          </cell>
          <cell r="E116" t="str">
            <v>洛宁县</v>
          </cell>
          <cell r="F116" t="str">
            <v>-</v>
          </cell>
          <cell r="G116" t="str">
            <v>2024.1.30-2024.9.30</v>
          </cell>
          <cell r="H116" t="str">
            <v>烟叶生产发展中心</v>
          </cell>
          <cell r="I116" t="str">
            <v>2024年发展1000亩烟薯轮作，补贴标准为500元/亩。</v>
          </cell>
          <cell r="J116">
            <v>50</v>
          </cell>
          <cell r="K116" t="str">
            <v>乡村振兴衔接资金</v>
          </cell>
          <cell r="L116">
            <v>25</v>
          </cell>
          <cell r="M116" t="str">
            <v>1.产出指标：数量指标-发展1000亩烟薯轮作，补贴标准为500元/亩；质量指标-审计、督查、巡视等指出问题无；时效指标-年度资金拨付率100%
2.效益指标：经济效益指标-村集体收入增加，社会效益指标-全部受益人口25；
3.满意度指标：服务对象满意度指标-全部受益人口满意度100%。</v>
          </cell>
          <cell r="N116" t="str">
            <v>是</v>
          </cell>
          <cell r="O116" t="str">
            <v>农民合作社及其他新型经营主体集体种植，必须带动低收入群体及“三类人群”务工就业所发放的资金要达到奖补资金总额的20%。预计带动务工受益38人。</v>
          </cell>
        </row>
        <row r="117">
          <cell r="B117" t="str">
            <v>2024年洛宁县特色产业奖补项目</v>
          </cell>
          <cell r="C117" t="str">
            <v>产业发展</v>
          </cell>
          <cell r="D117" t="str">
            <v>新建</v>
          </cell>
          <cell r="E117" t="str">
            <v>洛宁县</v>
          </cell>
          <cell r="F117" t="str">
            <v>-</v>
          </cell>
          <cell r="G117" t="str">
            <v>2024.1.30-2024.9.30</v>
          </cell>
          <cell r="H117" t="str">
            <v>农业农村局</v>
          </cell>
          <cell r="I117" t="str">
            <v>项目涉及全县16个乡镇的脱贫户和监测对象以及农户，发展红薯、谷子、辣椒、豆类、花生、油菜、油葵等农作物种植。油菜油葵补贴标准为300元/亩，红薯、谷子、辣椒、豆类、花生补贴标准为200元/亩。</v>
          </cell>
          <cell r="J117">
            <v>500</v>
          </cell>
          <cell r="K117" t="str">
            <v>乡村振兴衔接资金</v>
          </cell>
          <cell r="L117">
            <v>1500</v>
          </cell>
          <cell r="M117" t="str">
            <v>1.产出指标：数量指标-全县16个乡镇的脱贫户和监测对象以及农户农作物种植补贴；质量指标-审计、督查、巡视等指出问题无；时效指标-年度资金拨付率100%
2.效益指标：经济效益指标-村集体收入增加，社会效益指标-全部受益人口1500；
3.满意度指标：服务对象满意度指标-全部受益人口满意度100%。</v>
          </cell>
          <cell r="N117" t="str">
            <v>是</v>
          </cell>
          <cell r="O117" t="str">
            <v>项目实施后，至少可带动7133户监测对象、脱贫户增加收入。</v>
          </cell>
        </row>
        <row r="118">
          <cell r="B118" t="str">
            <v>2024年洛宁县王范回族镇龙凤村农机租赁项目</v>
          </cell>
          <cell r="C118" t="str">
            <v>产业发展</v>
          </cell>
          <cell r="D118" t="str">
            <v>新建</v>
          </cell>
          <cell r="E118" t="str">
            <v>王范回族镇</v>
          </cell>
          <cell r="F118" t="str">
            <v>龙凤村</v>
          </cell>
          <cell r="G118" t="str">
            <v>2024.1.30-2024.6.30</v>
          </cell>
          <cell r="H118" t="str">
            <v>农业农村局</v>
          </cell>
          <cell r="I118" t="str">
            <v>购买收割机一台、大型耕地机一台。项目建设形成的固定资产归王范回族镇龙凤村村集体所有。</v>
          </cell>
          <cell r="J118">
            <v>50</v>
          </cell>
          <cell r="K118" t="str">
            <v>乡村振兴衔接资金</v>
          </cell>
          <cell r="L118">
            <v>50</v>
          </cell>
          <cell r="M118" t="str">
            <v>1.产出指标：数量指标-购买收割机一台、大型耕地机一台；质量指标-审计、督查、巡视等指出问题无；时效指标-年度资金拨付率100%
2.效益指标：经济效益指标-村集体收入增加，社会效益指标-全部受益人口50；
3.满意度指标：服务对象满意度指标-全部受益人口满意度100%。</v>
          </cell>
          <cell r="N118" t="str">
            <v>是</v>
          </cell>
          <cell r="O118" t="str">
            <v>促进村集体增收，带动低收入群众增加收入，巩固脱贫攻坚成果。</v>
          </cell>
        </row>
        <row r="119">
          <cell r="B119" t="str">
            <v>2024年洛宁县罗岭乡核桃沟村五味子烘烤房项目</v>
          </cell>
          <cell r="C119" t="str">
            <v>产业发展</v>
          </cell>
          <cell r="D119" t="str">
            <v>新建</v>
          </cell>
          <cell r="E119" t="str">
            <v>罗岭乡</v>
          </cell>
          <cell r="F119" t="str">
            <v>核桃沟</v>
          </cell>
          <cell r="G119" t="str">
            <v>2024.1.30-2024.6.30</v>
          </cell>
          <cell r="H119" t="str">
            <v>农业农村局</v>
          </cell>
          <cell r="I119" t="str">
            <v>修建五味子烘烤房40平方米，加工车间200平方米，购置热风炉，除尘器，散热管道，循环风机，循环风道，回风档板，回风箱等设备一套。项目建设形成的固定资产归罗岭乡核桃沟村村集体所有。</v>
          </cell>
          <cell r="J119">
            <v>50</v>
          </cell>
          <cell r="K119" t="str">
            <v>乡村振兴衔接资金</v>
          </cell>
          <cell r="L119">
            <v>50</v>
          </cell>
          <cell r="M119" t="str">
            <v>1.产出指标：数量指标-修建五味子烘烤房40平方米，加工车间200平方米，购置热风炉，除尘器，散热管道，循环风机，循环风道，回风档板，回风箱等设备一套；质量指标-审计、督查、巡视等指出问题无；时效指标-年度资金拨付率100%
2.效益指标：经济效益指标-村集体收入增加，社会效益指标-全部受益人口50；
3.满意度指标：服务对象满意度指标-全部受益人口满意度100%。</v>
          </cell>
          <cell r="N119" t="str">
            <v>是</v>
          </cell>
          <cell r="O119" t="str">
            <v>促进村集体增收，带动低收入群众增加收入，巩固脱贫攻坚成果。</v>
          </cell>
        </row>
        <row r="120">
          <cell r="B120" t="str">
            <v>2024年洛宁县罗岭乡沟沿村农机采购项目</v>
          </cell>
          <cell r="C120" t="str">
            <v>产业发展</v>
          </cell>
          <cell r="D120" t="str">
            <v>新建</v>
          </cell>
          <cell r="E120" t="str">
            <v>罗岭乡</v>
          </cell>
          <cell r="F120" t="str">
            <v>沟沿村</v>
          </cell>
          <cell r="G120" t="str">
            <v>2024.1.30-2024.6.30</v>
          </cell>
          <cell r="H120" t="str">
            <v>农业农村局</v>
          </cell>
          <cell r="I120" t="str">
            <v>购置钩机1台、重汽6米板车1辆。项目建设形成的固定资产归罗岭乡沟沿村村集体所有。</v>
          </cell>
          <cell r="J120">
            <v>50</v>
          </cell>
          <cell r="K120" t="str">
            <v>乡村振兴衔接资金</v>
          </cell>
          <cell r="L120">
            <v>50</v>
          </cell>
          <cell r="M120" t="str">
            <v>1.产出指标：数量指标-购置钩机1台、重汽6米板车1辆；质量指标-审计、督查、巡视等指出问题无；时效指标-年度资金拨付率100%
2.效益指标：经济效益指标-村集体收入增加，社会效益指标-全部受益人口50；
3.满意度指标：服务对象满意度指标-全部受益人口满意度100%。</v>
          </cell>
          <cell r="N120" t="str">
            <v>是</v>
          </cell>
          <cell r="O120" t="str">
            <v>促进村集体增收，带动低收入群众增加收入，巩固脱贫攻坚成果。</v>
          </cell>
        </row>
        <row r="121">
          <cell r="B121" t="str">
            <v>2024年洛宁县河底镇上营村集体经济烟叶烘烤设备采购项目</v>
          </cell>
          <cell r="C121" t="str">
            <v>产业发展</v>
          </cell>
          <cell r="D121" t="str">
            <v>新建</v>
          </cell>
          <cell r="E121" t="str">
            <v>河底镇</v>
          </cell>
          <cell r="F121" t="str">
            <v>上营村</v>
          </cell>
          <cell r="G121" t="str">
            <v>2024.1.30-2024.6.30</v>
          </cell>
          <cell r="H121" t="str">
            <v>农业农村局</v>
          </cell>
          <cell r="I121" t="str">
            <v>采购烟叶烘烤夹子1500个等，项目建成后形成固定资产归上营村村集体所有。</v>
          </cell>
          <cell r="J121">
            <v>50</v>
          </cell>
          <cell r="K121" t="str">
            <v>乡村振兴衔接资金</v>
          </cell>
          <cell r="L121">
            <v>50</v>
          </cell>
          <cell r="M121" t="str">
            <v>1.产出指标：数量指标-采购烟叶烘烤夹子1500；质量指标-审计、督查、巡视等指出问题无；时效指标-年度资金拨付率100%
2.效益指标：经济效益指标-村集体收入增加，社会效益指标-全部受益人口50；
3.满意度指标：服务对象满意度指标-全部受益人口满意度100%。</v>
          </cell>
          <cell r="N121" t="str">
            <v>是</v>
          </cell>
          <cell r="O121" t="str">
            <v>通过该项目实施，年收益5万元，并带动4名农户务工，人均务工工资不低于9000元。</v>
          </cell>
        </row>
        <row r="122">
          <cell r="B122" t="str">
            <v>2024年洛宁县上戈镇柏树咀村蛋鸽养殖项目</v>
          </cell>
          <cell r="C122" t="str">
            <v>产业发展</v>
          </cell>
          <cell r="D122" t="str">
            <v>新建</v>
          </cell>
          <cell r="E122" t="str">
            <v>上戈镇</v>
          </cell>
          <cell r="F122" t="str">
            <v>柏树咀村</v>
          </cell>
          <cell r="G122" t="str">
            <v>2024.1.30-2024.6.30</v>
          </cell>
          <cell r="H122" t="str">
            <v>农业农村局</v>
          </cell>
          <cell r="I122" t="str">
            <v>蛋鸽养殖项目，在建设2500平对标准钢构鸽舍（11x60米）两栋。项目建设形成的固定资产归上戈镇柏树咀村村集体所有。</v>
          </cell>
          <cell r="J122">
            <v>50</v>
          </cell>
          <cell r="K122" t="str">
            <v>乡村振兴衔接资金</v>
          </cell>
          <cell r="L122">
            <v>50</v>
          </cell>
          <cell r="M122" t="str">
            <v>1.产出指标：数量指标-建设2500平对标准钢构鸽舍（11x60米）两栋；质量指标-审计、督查、巡视等指出问题无；时效指标-年度资金拨付率100%
2.效益指标：经济效益指标-村集体收入增加，社会效益指标-全部受益人口50；
3.满意度指标：服务对象满意度指标-全部受益人口满意度100%。</v>
          </cell>
          <cell r="N122" t="str">
            <v>是</v>
          </cell>
          <cell r="O122" t="str">
            <v>促进村集体增收，带动低收入群众增加收入，巩固脱贫攻坚成果。</v>
          </cell>
        </row>
        <row r="123">
          <cell r="B123" t="str">
            <v>2024年洛宁县小界乡小界村集体经济项目</v>
          </cell>
          <cell r="C123" t="str">
            <v>产业发展</v>
          </cell>
          <cell r="D123" t="str">
            <v>新建</v>
          </cell>
          <cell r="E123" t="str">
            <v>小界乡</v>
          </cell>
          <cell r="F123" t="str">
            <v>小界村</v>
          </cell>
          <cell r="G123" t="str">
            <v>2024.1.30-2024.6.30</v>
          </cell>
          <cell r="H123" t="str">
            <v>农业农村局</v>
          </cell>
          <cell r="I123" t="str">
            <v>购置加工机器设备一套。项目建成后形成的固定资产归小界村集体所有。</v>
          </cell>
          <cell r="J123">
            <v>50</v>
          </cell>
          <cell r="K123" t="str">
            <v>乡村振兴衔接资金</v>
          </cell>
          <cell r="L123">
            <v>50</v>
          </cell>
          <cell r="M123" t="str">
            <v>1.产出指标：数量指标-购置加工机器设备一套；质量指标-审计、督查、巡视等指出问题无；时效指标-年度资金拨付率100%
2.效益指标：经济效益指标-村集体收入增加，社会效益指标-全部受益人口50；
3.满意度指标：服务对象满意度指标-全部受益人口满意度100%。</v>
          </cell>
          <cell r="N123" t="str">
            <v>是</v>
          </cell>
          <cell r="O123" t="str">
            <v>通过该项目实施，年收益5万元，并带动4名农户务工，人均务工工资不低于9000元。</v>
          </cell>
        </row>
        <row r="124">
          <cell r="B124" t="str">
            <v>2024年洛宁县陈吴乡下王召村供销社化肥车间项目</v>
          </cell>
          <cell r="C124" t="str">
            <v>产业发展</v>
          </cell>
          <cell r="D124" t="str">
            <v>新建</v>
          </cell>
          <cell r="E124" t="str">
            <v>陈吴乡</v>
          </cell>
          <cell r="F124" t="str">
            <v>下王召村</v>
          </cell>
          <cell r="G124" t="str">
            <v>2024.1.30-2024.6.30</v>
          </cell>
          <cell r="H124" t="str">
            <v>农业农村局</v>
          </cell>
          <cell r="I124" t="str">
            <v>在河滩边板场建设一个1800平方米的车间，用于供销社化肥销售；项目建成后所形成的固定资产归下王召村村集体所有，由洛宁县陈吴乡下王召村股份经济合作社租赁。</v>
          </cell>
          <cell r="J124">
            <v>50</v>
          </cell>
          <cell r="K124" t="str">
            <v>乡村振兴衔接资金</v>
          </cell>
          <cell r="L124">
            <v>50</v>
          </cell>
          <cell r="M124" t="str">
            <v>1.产出指标：数量指标-建设一个1800平方米车间；质量指标-审计、督查、巡视等指出问题无；时效指标-年度资金拨付率100%
2.效益指标：经济效益指标-村集体收入增加，社会效益指标-全部受益人口50；
3.满意度指标：服务对象满意度指标-全部受益人口满意度100%。</v>
          </cell>
          <cell r="N124" t="str">
            <v>是</v>
          </cell>
          <cell r="O124" t="str">
            <v>带动脱贫户及防返贫监测对象务工就业40人，增收2000元/人。</v>
          </cell>
        </row>
        <row r="125">
          <cell r="B125" t="str">
            <v>2024年洛宁县底张乡苏村为农服务中心项目</v>
          </cell>
          <cell r="C125" t="str">
            <v>产业发展</v>
          </cell>
          <cell r="D125" t="str">
            <v>新建</v>
          </cell>
          <cell r="E125" t="str">
            <v>底张乡</v>
          </cell>
          <cell r="F125" t="str">
            <v>苏村</v>
          </cell>
          <cell r="G125" t="str">
            <v>2024.1.30-2024.6.30</v>
          </cell>
          <cell r="H125" t="str">
            <v>农业农村局</v>
          </cell>
          <cell r="I125" t="str">
            <v>士壤化验，配方施肥，场地硬化2000平方米，化验室2间，库房500平方米。项目建设形成的固定资产归底张乡苏村村集体所有。</v>
          </cell>
          <cell r="J125">
            <v>50</v>
          </cell>
          <cell r="K125" t="str">
            <v>乡村振兴衔接资金</v>
          </cell>
          <cell r="L125">
            <v>50</v>
          </cell>
          <cell r="M125" t="str">
            <v>1.产出指标：数量指标-场地硬化2000平方米；质量指标-审计、督查、巡视等指出问题无；时效指标-年度资金拨付率100%
2.效益指标：经济效益指标-村集体收入增加，社会效益指标-全部受益人口50；
3.满意度指标：服务对象满意度指标-全部受益人口满意度100%。</v>
          </cell>
          <cell r="N125" t="str">
            <v>是</v>
          </cell>
          <cell r="O125" t="str">
            <v>促进村集体增收，带动低收入群众增加收入，巩固脱贫攻坚成果。</v>
          </cell>
        </row>
        <row r="126">
          <cell r="B126" t="str">
            <v>2024年洛宁县底张乡同田沟村柿子深加工项目</v>
          </cell>
          <cell r="C126" t="str">
            <v>产业发展</v>
          </cell>
          <cell r="D126" t="str">
            <v>新建</v>
          </cell>
          <cell r="E126" t="str">
            <v>底张乡</v>
          </cell>
          <cell r="F126" t="str">
            <v>同田沟村</v>
          </cell>
          <cell r="G126" t="str">
            <v>2024.1.30-2024.6.30</v>
          </cell>
          <cell r="H126" t="str">
            <v>农业农村局</v>
          </cell>
          <cell r="I126" t="str">
            <v>柿子发酵池、分离萃取设备、全自动罐装生产线1条。项目建设形成的固定资产归底张乡同田沟村村集体所有。</v>
          </cell>
          <cell r="J126">
            <v>50</v>
          </cell>
          <cell r="K126" t="str">
            <v>乡村振兴衔接资金</v>
          </cell>
          <cell r="L126">
            <v>50</v>
          </cell>
          <cell r="M126" t="str">
            <v>1.产出指标：数量指标-柿子发酵池、分离萃取设备、全自动罐装生产线1条；质量指标-审计、督查、巡视等指出问题无；时效指标-年度资金拨付率100%
2.效益指标：经济效益指标-村集体收入增加，社会效益指标-全部受益人口50；
3.满意度指标：服务对象满意度指标-全部受益人口满意度100%。</v>
          </cell>
          <cell r="N126" t="str">
            <v>是</v>
          </cell>
          <cell r="O126" t="str">
            <v>促进村集体增收，带动低收入群众增加收入，巩固脱贫攻坚成果。</v>
          </cell>
        </row>
        <row r="127">
          <cell r="B127" t="str">
            <v>2024年洛宁县东宋镇贾窑村集体经济收益项目</v>
          </cell>
          <cell r="C127" t="str">
            <v>产业发展</v>
          </cell>
          <cell r="D127" t="str">
            <v>新建</v>
          </cell>
          <cell r="E127" t="str">
            <v>东宋镇</v>
          </cell>
          <cell r="F127" t="str">
            <v>贾窑村</v>
          </cell>
          <cell r="G127" t="str">
            <v>2024.1.30-2024.6.30</v>
          </cell>
          <cell r="H127" t="str">
            <v>农业农村局</v>
          </cell>
          <cell r="I127" t="str">
            <v>购买504拖拉机2台，小麦收割机1台，打药机1台，玉米收割机1台。项目建设形成的固定资产归东宋镇贾窑村村集体所有。</v>
          </cell>
          <cell r="J127">
            <v>50</v>
          </cell>
          <cell r="K127" t="str">
            <v>乡村振兴衔接资金</v>
          </cell>
          <cell r="L127">
            <v>50</v>
          </cell>
          <cell r="M127" t="str">
            <v>1.产出指标：数量指标-购买504拖拉机2台，小麦收割机1台，打药机1台，玉米收割机1台；质量指标-审计、督查、巡视等指出问题无；时效指标-年度资金拨付率100%
2.效益指标：经济效益指标-村集体收入增加，社会效益指标-全部受益人口50；
3.满意度指标：服务对象满意度指标-全部受益人口满意度100%。</v>
          </cell>
          <cell r="N127" t="str">
            <v>是</v>
          </cell>
          <cell r="O127" t="str">
            <v>通过该项目实施，年收益2.5万元，并带动35名农户务工，人均务工工资不低于0.5万元。</v>
          </cell>
        </row>
        <row r="128">
          <cell r="B128" t="str">
            <v>2024年洛宁县故县镇岭南村烟叶电炕房建设项目</v>
          </cell>
          <cell r="C128" t="str">
            <v>产业发展</v>
          </cell>
          <cell r="D128" t="str">
            <v>新建</v>
          </cell>
          <cell r="E128" t="str">
            <v>故县镇</v>
          </cell>
          <cell r="F128" t="str">
            <v>岭南村</v>
          </cell>
          <cell r="G128" t="str">
            <v>2024.1.30-2024.6.30</v>
          </cell>
          <cell r="H128" t="str">
            <v>烟叶生产发展中心</v>
          </cell>
          <cell r="I128" t="str">
            <v>新建烟叶电炕房5个，配套水电路等基础设施项目建设形成的固定资产归故县镇岭南村村集体所有。</v>
          </cell>
          <cell r="J128">
            <v>50</v>
          </cell>
          <cell r="K128" t="str">
            <v>乡村振兴衔接资金</v>
          </cell>
          <cell r="L128">
            <v>50</v>
          </cell>
          <cell r="M128" t="str">
            <v>1.产出指标：数量指标-新建烟叶电炕房5个；质量指标-审计、督查、巡视等指出问题无；时效指标-年度资金拨付率100%
2.效益指标：经济效益指标-村集体收入增加，社会效益指标-全部受益人口50；
3.满意度指标：服务对象满意度指标-全部受益人口满意度100%。</v>
          </cell>
          <cell r="N128" t="str">
            <v>是</v>
          </cell>
          <cell r="O128" t="str">
            <v>可进一步改善农村基础设施，方便群众生产生活，带动当地烟叶发展，促进群众增收致富，保证群众生命财产安全。</v>
          </cell>
        </row>
        <row r="129">
          <cell r="B129" t="str">
            <v>2024年洛宁县景阳镇郭庄村永宁伞业加工项目</v>
          </cell>
          <cell r="C129" t="str">
            <v>产业发展</v>
          </cell>
          <cell r="D129" t="str">
            <v>新建</v>
          </cell>
          <cell r="E129" t="str">
            <v>景阳镇</v>
          </cell>
          <cell r="F129" t="str">
            <v>郭庄村</v>
          </cell>
          <cell r="G129" t="str">
            <v>2024.1.30-2024.6.30</v>
          </cell>
          <cell r="H129" t="str">
            <v>农业农村局</v>
          </cell>
          <cell r="I129" t="str">
            <v>购置设备。项目建设形成的固定资产归景阳镇郭庄村村集体所有。</v>
          </cell>
          <cell r="J129">
            <v>50</v>
          </cell>
          <cell r="K129" t="str">
            <v>乡村振兴衔接资金</v>
          </cell>
          <cell r="L129">
            <v>50</v>
          </cell>
          <cell r="M129" t="str">
            <v>1.产出指标：数量指标-购置设备1套；质量指标-审计、督查、巡视等指出问题无；时效指标-年度资金拨付率100%
2.效益指标：经济效益指标-村集体收入增加，社会效益指标-全部受益人口50；
3.满意度指标：服务对象满意度指标-全部受益人口满意度100%。</v>
          </cell>
          <cell r="N129" t="str">
            <v>是</v>
          </cell>
          <cell r="O129" t="str">
            <v>增加群众收入，提高村集体收入</v>
          </cell>
        </row>
        <row r="130">
          <cell r="B130" t="str">
            <v>2024年洛宁县景阳镇司阳村鲜竹沥提取项目</v>
          </cell>
          <cell r="C130" t="str">
            <v>产业发展</v>
          </cell>
          <cell r="D130" t="str">
            <v>新建</v>
          </cell>
          <cell r="E130" t="str">
            <v>景阳镇</v>
          </cell>
          <cell r="F130" t="str">
            <v>司阳村</v>
          </cell>
          <cell r="G130" t="str">
            <v>2024.1.30-2024.6.30</v>
          </cell>
          <cell r="H130" t="str">
            <v>农业农村局</v>
          </cell>
          <cell r="I130" t="str">
            <v>新建1000平方米钢构车间1处。项目建设形成的固定资产归景阳镇司阳村村集体所有。</v>
          </cell>
          <cell r="J130">
            <v>50</v>
          </cell>
          <cell r="K130" t="str">
            <v>乡村振兴衔接资金</v>
          </cell>
          <cell r="L130">
            <v>50</v>
          </cell>
          <cell r="M130" t="str">
            <v>1.产出指标：数量指标-新建1000平方米钢构车间1处；质量指标-审计、督查、巡视等指出问题无；时效指标-年度资金拨付率100%
2.效益指标：经济效益指标-村集体收入增加，社会效益指标-全部受益人口50；
3.满意度指标：服务对象满意度指标-全部受益人口满意度100%。</v>
          </cell>
          <cell r="N130" t="str">
            <v>是</v>
          </cell>
          <cell r="O130" t="str">
            <v>增加群众收入，提高村集体收入</v>
          </cell>
        </row>
        <row r="131">
          <cell r="B131" t="str">
            <v>2024年洛宁县城郊乡余庄村冷库生产车间配套提升项目</v>
          </cell>
          <cell r="C131" t="str">
            <v>产业发展</v>
          </cell>
          <cell r="D131" t="str">
            <v>新建</v>
          </cell>
          <cell r="E131" t="str">
            <v>城郊乡</v>
          </cell>
          <cell r="F131" t="str">
            <v>余庄村</v>
          </cell>
          <cell r="G131" t="str">
            <v>2024.1.30-2024.6.30</v>
          </cell>
          <cell r="H131" t="str">
            <v>农业农村局</v>
          </cell>
          <cell r="I131" t="str">
            <v>建设标准化仓储冷库车间一座，面积约1600平方，主要用于厂房建设和制冷、保鲜设备采购等，项目建成后由洛宁宇森有限公司进行运营，余庄村集体参与收益分红。项目建设形成的固定资产归城郊乡余庄村村集体所有。</v>
          </cell>
          <cell r="J131">
            <v>50</v>
          </cell>
          <cell r="K131" t="str">
            <v>乡村振兴衔接资金</v>
          </cell>
          <cell r="L131">
            <v>50</v>
          </cell>
          <cell r="M131" t="str">
            <v>1.产出指标：数量指标-建设标准化仓储冷库车间一座；质量指标-审计、督查、巡视等指出问题无；时效指标-年度资金拨付率100%
2.效益指标：经济效益指标-村集体收入增加，社会效益指标-全部受益人口50；
3.满意度指标：服务对象满意度指标-全部受益人口满意度100%。</v>
          </cell>
          <cell r="N131" t="str">
            <v>是</v>
          </cell>
          <cell r="O131" t="str">
            <v>带动脱贫户及防返贫监测对象务工就业40人，增收2000元/人。</v>
          </cell>
        </row>
        <row r="132">
          <cell r="B132" t="str">
            <v>2024年洛宁县景阳镇彭凹村牛场建设项目</v>
          </cell>
          <cell r="C132" t="str">
            <v>产业发展</v>
          </cell>
          <cell r="D132" t="str">
            <v>新建</v>
          </cell>
          <cell r="E132" t="str">
            <v>景阳镇</v>
          </cell>
          <cell r="F132" t="str">
            <v>彭凹村</v>
          </cell>
          <cell r="G132" t="str">
            <v>2024.1.30-2024.6.30</v>
          </cell>
          <cell r="H132" t="str">
            <v>农业农村局</v>
          </cell>
          <cell r="I132" t="str">
            <v>新建养殖场地400平方场地，用于养殖母牛项目建设形成的固定资产归景阳镇彭凹村村集体所有。</v>
          </cell>
          <cell r="J132">
            <v>50</v>
          </cell>
          <cell r="K132" t="str">
            <v>乡村振兴衔接资金</v>
          </cell>
          <cell r="L132">
            <v>480</v>
          </cell>
          <cell r="M132" t="str">
            <v>1.产出指标：数量指标-新建养殖场地400平方场地；质量指标-审计、督查、巡视等指出问题无；时效指标-年度资金拨付率100%
2.效益指标：经济效益指标-村集体收入增加，社会效益指标-全部受益人口480；
3.满意度指标：服务对象满意度指标-全部受益人口满意度100%。</v>
          </cell>
          <cell r="N132" t="str">
            <v>是</v>
          </cell>
          <cell r="O132" t="str">
            <v>通过该项目实施，年收益2.5万元，并带动3名低收入户务工，人均务工工资不低于0.5万元。</v>
          </cell>
        </row>
        <row r="133">
          <cell r="B133" t="str">
            <v>2024年洛宁县河底镇农业综合服务中心项目</v>
          </cell>
          <cell r="C133" t="str">
            <v>产业发展</v>
          </cell>
          <cell r="D133" t="str">
            <v>新建</v>
          </cell>
          <cell r="E133" t="str">
            <v>河底镇</v>
          </cell>
          <cell r="F133" t="str">
            <v>-</v>
          </cell>
          <cell r="G133" t="str">
            <v>2024.1.30-2024.9.30</v>
          </cell>
          <cell r="H133" t="str">
            <v>农业农村局</v>
          </cell>
          <cell r="I133" t="str">
            <v>改建农机租赁停放场地，采购大型拖拉机、利用杨坡原有粮库改建智能仓储库，项目建成后形成固定资产归河底镇政府所有。</v>
          </cell>
          <cell r="J133">
            <v>480</v>
          </cell>
          <cell r="K133" t="str">
            <v>乡村振兴衔接资金</v>
          </cell>
          <cell r="L133">
            <v>150</v>
          </cell>
          <cell r="M133" t="str">
            <v>1.产出指标：数量指标-改建农机租赁停放场地，采购大型拖拉机1套；质量指标-审计、督查、巡视等指出问题无；时效指标-年度资金拨付率100%
2.效益指标：经济效益指标-村集体收入增加，社会效益指标-全部受益人口150；
3.满意度指标：服务对象满意度指标-全部受益人口满意度100%。</v>
          </cell>
          <cell r="N133" t="str">
            <v>是</v>
          </cell>
          <cell r="O133" t="str">
            <v>通过吸纳务工方式，吸纳务工2人，每人每年年保底收入为2.4万元。通过资产租赁方式，村集体年增收2.5万元。</v>
          </cell>
        </row>
        <row r="134">
          <cell r="B134" t="str">
            <v>2024年洛宁县上戈镇肉牛繁育服务中心项目</v>
          </cell>
          <cell r="C134" t="str">
            <v>产业发展</v>
          </cell>
          <cell r="D134" t="str">
            <v>新建</v>
          </cell>
          <cell r="E134" t="str">
            <v>上戈镇</v>
          </cell>
          <cell r="F134" t="str">
            <v>-</v>
          </cell>
          <cell r="G134" t="str">
            <v>2024.1.30-2024.9.30</v>
          </cell>
          <cell r="H134" t="str">
            <v>农业农村局</v>
          </cell>
          <cell r="I134" t="str">
            <v>采购肉牛检疫、诊疗、繁育、饲草加工及配套设备，为养牛户提供母牛繁育、肉牛诊疗、饲草售卖、养牛技术培训等服务。</v>
          </cell>
          <cell r="J134">
            <v>150</v>
          </cell>
          <cell r="K134" t="str">
            <v>乡村振兴衔接资金</v>
          </cell>
          <cell r="L134">
            <v>300</v>
          </cell>
          <cell r="M134" t="str">
            <v>1.产出指标：数量指标-采购肉牛检疫、诊疗、繁育、饲草加工及配套设备1套；质量指标-审计、督查、巡视等指出问题无；时效指标-年度资金拨付率100%
2.效益指标：经济效益指标-村集体收入增加，社会效益指标-全部受益人口300；
3.满意度指标：服务对象满意度指标-全部受益人口满意度100%。</v>
          </cell>
          <cell r="N134" t="str">
            <v>是</v>
          </cell>
          <cell r="O134" t="str">
            <v>通过吸纳务工方式，吸纳务工2人，每人每年年保底收入为2.4万元。通过资产租赁方式，村集体年增收2.5万元。</v>
          </cell>
        </row>
        <row r="135">
          <cell r="B135" t="str">
            <v>2024年洛宁县2023年秋季雨露计划职业教育补贴项目</v>
          </cell>
          <cell r="C135" t="str">
            <v>巩固三保障成果</v>
          </cell>
          <cell r="D135" t="str">
            <v>新建</v>
          </cell>
          <cell r="E135" t="str">
            <v>洛宁县</v>
          </cell>
          <cell r="F135" t="str">
            <v>-</v>
          </cell>
          <cell r="G135" t="str">
            <v>2024.1.30-2024.5.30</v>
          </cell>
          <cell r="H135" t="str">
            <v>乡村振兴局</v>
          </cell>
          <cell r="I135" t="str">
            <v>对1835名脱贫家庭的在校大、中专学生进行补贴，补贴标准为每人每学期1500元。</v>
          </cell>
          <cell r="J135">
            <v>275.25</v>
          </cell>
          <cell r="K135" t="str">
            <v>乡村振兴衔接资金</v>
          </cell>
          <cell r="L135">
            <v>1835</v>
          </cell>
          <cell r="M135" t="str">
            <v>1.产出指标：数量指标-补贴贫家庭的在校大、中专学生每人每学期1500元；质量指标-审计、督查、巡视等指出问题无
2.效益指标：经济效益指标-社会效益指标-全部受益人口1835；
3.满意度指标：服务对象满意度指标-全部受益人口满意度100%。</v>
          </cell>
          <cell r="N135" t="str">
            <v>是</v>
          </cell>
          <cell r="O135" t="str">
            <v>通过对脱贫户中的在校大中专学生补贴，提高他们的受教育程度，增加就业机会减轻1000个脱贫户家庭的经济负担。</v>
          </cell>
        </row>
        <row r="136">
          <cell r="B136" t="str">
            <v>2024年洛宁县上半年雨露计划短期技能培训项目</v>
          </cell>
          <cell r="C136" t="str">
            <v>巩固三保障成果</v>
          </cell>
          <cell r="D136" t="str">
            <v>新建</v>
          </cell>
          <cell r="E136" t="str">
            <v>洛宁县</v>
          </cell>
          <cell r="F136" t="str">
            <v>-</v>
          </cell>
          <cell r="G136" t="str">
            <v>2024.1.30-2024.6.30</v>
          </cell>
          <cell r="H136" t="str">
            <v>乡村振兴局</v>
          </cell>
          <cell r="I136" t="str">
            <v>对500名接受短期技能培训并获得技能证书的脱贫户家庭人口进行补贴，A类补贴标准为2000元/人，C类补贴标准为1500元/人。</v>
          </cell>
          <cell r="J136">
            <v>100</v>
          </cell>
          <cell r="K136" t="str">
            <v>乡村振兴衔接资金</v>
          </cell>
          <cell r="L136">
            <v>500</v>
          </cell>
          <cell r="M136" t="str">
            <v>1.产出指标：数量指标-补贴短期技能培训并获得技能证书的脱贫户家庭人口2000元/人；质量指标-审计、督查、巡视等指出问题无
2.效益指标：社会效益指标-全部受益人口500；
3.满意度指标：服务对象满意度指标-全部受益人口满意度100%。</v>
          </cell>
          <cell r="N136" t="str">
            <v>是</v>
          </cell>
          <cell r="O136" t="str">
            <v>通过短期技能培训，提高250名获得技能证书的脱贫户劳动力的就业竞争力，拓宽就业渠道，增加经济收入。</v>
          </cell>
        </row>
        <row r="137">
          <cell r="B137" t="str">
            <v>2024年洛宁县春季雨露计划职业教育补贴项目</v>
          </cell>
          <cell r="C137" t="str">
            <v>巩固三保障成果</v>
          </cell>
          <cell r="D137" t="str">
            <v>新建</v>
          </cell>
          <cell r="E137" t="str">
            <v>洛宁县</v>
          </cell>
          <cell r="F137" t="str">
            <v>-</v>
          </cell>
          <cell r="G137" t="str">
            <v>2024.1.30-2024.9.30</v>
          </cell>
          <cell r="H137" t="str">
            <v>乡村振兴局</v>
          </cell>
          <cell r="I137" t="str">
            <v>对1817名脱贫家庭的在校大、中专学生进行补贴，补贴标准为每人每学期1500元。</v>
          </cell>
          <cell r="J137">
            <v>272.55</v>
          </cell>
          <cell r="K137" t="str">
            <v>乡村振兴衔接资金</v>
          </cell>
          <cell r="L137">
            <v>1817</v>
          </cell>
          <cell r="M137" t="str">
            <v>1.产出指标：数量指标-补贴贫家庭的在校大、中专学生每人每学期1500元；质量指标-审计、督查、巡视等指出问题无
2.效益指标：经济效益指标-社会效益指标-全部受益人口1817；
3.满意度指标：服务对象满意度指标-全部受益人口满意度100%。</v>
          </cell>
          <cell r="N137" t="str">
            <v>是</v>
          </cell>
          <cell r="O137" t="str">
            <v>通过对脱贫户中的在校大中专学生补贴，提高他们的受教育程度，增加就业机会减轻1667个脱贫户家庭的经济负担。</v>
          </cell>
        </row>
        <row r="138">
          <cell r="B138" t="str">
            <v>2024年洛宁县下半年雨露计划短期技能培训项目</v>
          </cell>
          <cell r="C138" t="str">
            <v>巩固三保障成果</v>
          </cell>
          <cell r="D138" t="str">
            <v>新建</v>
          </cell>
          <cell r="E138" t="str">
            <v>洛宁县</v>
          </cell>
          <cell r="F138" t="str">
            <v>-</v>
          </cell>
          <cell r="G138" t="str">
            <v>2024.1.30-2024.11.30</v>
          </cell>
          <cell r="H138" t="str">
            <v>乡村振兴局</v>
          </cell>
          <cell r="I138" t="str">
            <v>对561名接受短期技能培训并获得技能证书的脱贫户家庭人口进行补贴，A类补贴标准为2000元/人。</v>
          </cell>
          <cell r="J138">
            <v>112.2</v>
          </cell>
          <cell r="K138" t="str">
            <v>乡村振兴衔接资金</v>
          </cell>
          <cell r="L138">
            <v>561</v>
          </cell>
          <cell r="M138" t="str">
            <v>1.产出指标：数量指标-补贴短期技能培训并获得技能证书的脱贫户家庭人口2000元/人；质量指标-审计、督查、巡视等指出问题无
2.效益指标：社会效益指标-全部受益人口561；
3.满意度指标：服务对象满意度指标-全部受益人口满意度100%。</v>
          </cell>
          <cell r="N138" t="str">
            <v>是</v>
          </cell>
          <cell r="O138" t="str">
            <v>通过短期技能培训，提高250名获得技能证书的脱贫户劳动力的就业竞争力，拓宽就业渠道，增加经济收入。</v>
          </cell>
        </row>
        <row r="139">
          <cell r="B139" t="str">
            <v>2024年洛宁县农村公路养护员工资补贴项目</v>
          </cell>
          <cell r="C139" t="str">
            <v>就业项目</v>
          </cell>
          <cell r="D139" t="str">
            <v>新建</v>
          </cell>
          <cell r="E139" t="str">
            <v>洛宁县</v>
          </cell>
          <cell r="F139" t="str">
            <v>-</v>
          </cell>
          <cell r="G139" t="str">
            <v>2024.1.30-2024.12.20</v>
          </cell>
          <cell r="H139" t="str">
            <v>农村公路所</v>
          </cell>
          <cell r="I139" t="str">
            <v>聘请农村公路养护员2189人，每公里每月每人补贴500元。其中回族镇9人、城关镇4人、上戈镇194人、下峪镇115人、长水镇94人、城郊乡82人、河底镇228人、东宋镇191人、小界乡207人、罗岭乡137人、故县镇103人、景阳镇90人、底张乡108人、兴华镇144人、赵村镇124人、涧口乡87人、陈吴乡115人、马店镇157人。</v>
          </cell>
          <cell r="J139">
            <v>1313.2332</v>
          </cell>
          <cell r="K139" t="str">
            <v>乡村振兴衔接资金</v>
          </cell>
          <cell r="L139">
            <v>2189</v>
          </cell>
          <cell r="M139" t="str">
            <v>1.产出指标：数量指标-聘请农村公路养护员2189人，每公里每月每人补贴500元；质量指标-审计、督查、巡视等指出问题无
2.效益指标：社会效益指标-全部受益人口2189；
3.满意度指标：服务对象满意度指标-全部受益人口满意度100%。</v>
          </cell>
          <cell r="N139" t="str">
            <v>是</v>
          </cell>
          <cell r="O139" t="str">
            <v>受益群众每月每公里500元，提高收入，增加受益人员积极性，达到受益乡村基础设施持续完善，增收稳定提升。</v>
          </cell>
        </row>
        <row r="140">
          <cell r="B140" t="str">
            <v>2024年洛宁县干线公路养护员工资补贴项目</v>
          </cell>
          <cell r="C140" t="str">
            <v>就业项目</v>
          </cell>
          <cell r="D140" t="str">
            <v>新建</v>
          </cell>
          <cell r="E140" t="str">
            <v>洛宁县</v>
          </cell>
          <cell r="F140" t="str">
            <v>-</v>
          </cell>
          <cell r="G140" t="str">
            <v>2024.1.30-2024.12.20</v>
          </cell>
          <cell r="H140" t="str">
            <v>公路局</v>
          </cell>
          <cell r="I140" t="str">
            <v>聘请干线公路养护员总计193名，每月每人补贴500元，其中小界乡1人，东宋镇7人，马店镇18人，长水镇13人，罗岭乡25人，上戈镇39人，故县镇21人，下峪镇6人，兴华镇17人，底张乡8人，景阳镇20人，赵村镇18人。</v>
          </cell>
          <cell r="J140">
            <v>115.8</v>
          </cell>
          <cell r="K140" t="str">
            <v>乡村振兴衔接资金</v>
          </cell>
          <cell r="L140">
            <v>193</v>
          </cell>
          <cell r="M140" t="str">
            <v>1.产出指标：数量指标-聘请干线公路养护员总计193名，每月每人补贴500元；质量指标-审计、督查、巡视等指出问题无
2.效益指标：社会效益指标-全部受益人口193；
3.满意度指标：服务对象满意度指标-全部受益人口满意度100%。</v>
          </cell>
          <cell r="N140" t="str">
            <v>是</v>
          </cell>
          <cell r="O140" t="str">
            <v>受益户月均增收500元，提高收入，增加劳动积极性，达到受益乡村基础设施持续完善，增收稳定提升。</v>
          </cell>
        </row>
        <row r="141">
          <cell r="B141" t="str">
            <v>2024年洛宁县帮扶车间奖补项目</v>
          </cell>
          <cell r="C141" t="str">
            <v>产业发展</v>
          </cell>
          <cell r="D141" t="str">
            <v>新建</v>
          </cell>
          <cell r="E141" t="str">
            <v>洛宁县</v>
          </cell>
          <cell r="F141" t="str">
            <v>-</v>
          </cell>
          <cell r="G141" t="str">
            <v>2024.1.30-2024.7.30</v>
          </cell>
          <cell r="H141" t="str">
            <v>乡村振兴局</v>
          </cell>
          <cell r="I141" t="str">
            <v>对带动脱贫群众和监测对象务工人数达到要求人数以上的经营主体给予奖励</v>
          </cell>
          <cell r="J141">
            <v>50</v>
          </cell>
          <cell r="K141" t="str">
            <v>乡村振兴衔接资金</v>
          </cell>
          <cell r="L141">
            <v>350</v>
          </cell>
          <cell r="M141" t="str">
            <v>产出指标：数量指标-车间数量24个，质量指标-审计、督查、巡视等指出问题无，时效指标-补贴资金在规定时间内支付到位率100%，效益指标：经济效益指标-带动村集体经济收入≥2000元，社会效益指标-受益人口350人。满意度指标:服务对象满意度指标-补贴对象满意度≥97%。</v>
          </cell>
          <cell r="N141" t="str">
            <v>是</v>
          </cell>
          <cell r="O141" t="str">
            <v>促进村集体增收，带动低收入群众增加收入，巩固脱贫攻坚成果。</v>
          </cell>
        </row>
        <row r="142">
          <cell r="B142" t="str">
            <v>2024年洛宁县以工代赈小界乡贾窑村道路</v>
          </cell>
          <cell r="C142" t="str">
            <v>产业发展</v>
          </cell>
          <cell r="D142" t="str">
            <v>新建</v>
          </cell>
          <cell r="E142" t="str">
            <v>小界乡</v>
          </cell>
          <cell r="F142" t="str">
            <v>-</v>
          </cell>
          <cell r="G142" t="str">
            <v>2024.1.30-2024.6.30</v>
          </cell>
          <cell r="H142" t="str">
            <v>发改委</v>
          </cell>
          <cell r="I142" t="str">
            <v>道路翻修提升8858米（气象站至贾窑村长3858米宽5米），贾窑村至金家庄至南王村长5000米宽3.5米）</v>
          </cell>
          <cell r="J142">
            <v>280</v>
          </cell>
          <cell r="K142" t="str">
            <v>乡村振兴衔接资金</v>
          </cell>
          <cell r="L142">
            <v>455</v>
          </cell>
          <cell r="M142" t="str">
            <v>1.产出指标：数量指标-道路翻修提升8858米；质量指标-项目（工程）验收合格率100%，审计、督查、巡视等指出问题无，已建成工程质量问题无；时效指标-年度资金拨付率100%，年度建设任务完成率100%。
2.效益指标：经济效益指标-道路项目实施可进一步改善群众出行条件，提高出行效率，方便群众生活，为群众增收致富创造有利条件-高于上半年，社会效益指标-行政村通客车率100%,具备条件的行政村通硬化路率100%,受益村居民出行平均缩短时间≥0.5小时,全部受益人口数455人，生态效益指标-是否进行环境建设项目登记表是；可持续影响指标-工程使用年限≥15年。
3.满意度指标：服务对象满意度指标-全部受益人口满意度100%。</v>
          </cell>
          <cell r="N142" t="str">
            <v>是</v>
          </cell>
          <cell r="O142" t="str">
            <v>解决群众出行难问题，进一步改善群众出行条件</v>
          </cell>
        </row>
        <row r="143">
          <cell r="B143" t="str">
            <v>2024年洛宁县长水镇蓝斯利中药材种植基地配套基础设施项目</v>
          </cell>
          <cell r="C143" t="str">
            <v>产业发展</v>
          </cell>
          <cell r="D143" t="str">
            <v>新建</v>
          </cell>
          <cell r="E143" t="str">
            <v>长水镇</v>
          </cell>
          <cell r="F143" t="str">
            <v>-</v>
          </cell>
          <cell r="G143" t="str">
            <v>2024.1.30-2024.4.30</v>
          </cell>
          <cell r="H143" t="str">
            <v>农业农村局</v>
          </cell>
          <cell r="I143" t="str">
            <v>土地整理84.31公顷；铺设输水管道De160（1.0MPa）816米，De125（1.0MPa）585米，De90（1.0MPa）4971米，建设100立方米蓄水池1座；沉沙滤水池1座；水肥一体化设备间30.98平方米；水肥一体化设备1套；0.8*0.8米阀门井20座；DN150闸阀1个；DN150电磁流量计1套；DN125闸阀2个；DN80闸阀16个；DN25复合式排气阀1个；S13-M-50型变压器1台；架设JKGYJLV-4*35MM2高压线297米；φ90玻璃钢给水栓99座；低压综合配电箱1台；配电计量箱1台；新建C25排水渠（净尺寸0.6*0.7米，壁厚0.2米）2789米；铺设1#道路493.31米（5厘米厚中粒式沥青混凝土2219.9平方米），2#道路577.52米（5厘米厚中粒式沥青混凝土2612.34平方米）；钢丝刺丝栅栏9771米。项目建设形成的固定资产归长水镇西寨村村集体所有。</v>
          </cell>
          <cell r="J143">
            <v>130</v>
          </cell>
          <cell r="K143" t="str">
            <v>乡村振兴衔接资金</v>
          </cell>
          <cell r="L143">
            <v>431</v>
          </cell>
          <cell r="M143" t="str">
            <v>1.产出指标：数量指标-带动集体经济村委会个数17个，带动低收入户143户431人；质量指标-项目收益中村集体分配比例20%，项目收益中低收入户分配比例80%；时效指标-项目建设进度按时，收益按时分配。
2.效益指标：经济效益指标-计划收储4.3万吨；社会效益指标-受益低收入人口数120户370人；可持续影响指标-带动产业发展个数17个。
3.满意度指标：服务对象满意度指标-受益低收入户满意度100%。</v>
          </cell>
          <cell r="N143" t="str">
            <v>是</v>
          </cell>
          <cell r="O143" t="str">
            <v>推动中药材产业高质量快速发展，，延长农业产业链，有效增加农民收入，户均增收2000元。</v>
          </cell>
        </row>
        <row r="144">
          <cell r="B144" t="str">
            <v>2024年洛宁县苹果新优品种种植补贴资金项目</v>
          </cell>
          <cell r="C144" t="str">
            <v>产业发展</v>
          </cell>
          <cell r="D144" t="str">
            <v>新建</v>
          </cell>
          <cell r="E144" t="str">
            <v>洛宁县</v>
          </cell>
          <cell r="F144" t="str">
            <v>-</v>
          </cell>
          <cell r="G144" t="str">
            <v>2024.1.30-2024.9.30</v>
          </cell>
          <cell r="H144" t="str">
            <v>园艺技术服务中心</v>
          </cell>
          <cell r="I144" t="str">
            <v>2024年新建园3500亩，每亩奖补6000元，共需资金 2100万元。其中，2024年每亩奖补4000元，使用资金1400万元。</v>
          </cell>
          <cell r="J144">
            <v>1400</v>
          </cell>
          <cell r="K144" t="str">
            <v>乡村振兴衔接资金</v>
          </cell>
          <cell r="L144">
            <v>300</v>
          </cell>
          <cell r="M144" t="str">
            <v>产出指标：数量指标-新建园3500亩，质量指标-亩均成活率≥90%、审计、督查、巡视等指出问题无，时效指标-补贴资金在规定时间内支付到位率100%，成本指标-每亩奖补6000元。效益指标：经济效益指标-盛果期后亩收入≥10000元、带动增加种植人口收入≥4000元，社会效益指标-受益人口7人。满意度指标:服务对象满意度指标-种植补贴对象满意度≥97%。</v>
          </cell>
          <cell r="N144" t="str">
            <v>是</v>
          </cell>
          <cell r="O144" t="str">
            <v>促进村集体增收，带动低收入群众增加收入，巩固脱贫攻坚成果。</v>
          </cell>
        </row>
        <row r="145">
          <cell r="B145" t="str">
            <v>2024年洛宁县苹果老化低产低效果园高接换优补贴资金项目</v>
          </cell>
          <cell r="C145" t="str">
            <v>产业发展</v>
          </cell>
          <cell r="D145" t="str">
            <v>新建</v>
          </cell>
          <cell r="E145" t="str">
            <v>洛宁县</v>
          </cell>
          <cell r="F145" t="str">
            <v>-</v>
          </cell>
          <cell r="G145" t="str">
            <v>2024.1.30-2024.9.30</v>
          </cell>
          <cell r="H145" t="str">
            <v>园艺技术服务中心</v>
          </cell>
          <cell r="I145" t="str">
            <v>2024年改接果园6500亩，每亩奖补1200元，共需资金780万元。其中，2024 年每亩奖补1000元，使用资金650万元。</v>
          </cell>
          <cell r="J145">
            <v>650</v>
          </cell>
          <cell r="K145" t="str">
            <v>乡村振兴衔接资金</v>
          </cell>
          <cell r="L145">
            <v>150</v>
          </cell>
          <cell r="M145" t="str">
            <v>产出指标：数量指标-改接果园6500亩，质量指标-亩均成活率≥90%、审计、督查、巡视等指出问题无，时效指标-补贴资金在规定时间内支付到位率100%，成本指标-每亩奖补1200元。效益指标：经济效益指标-盛果期后亩收入≥10000元、带动增加种植人口收入≥4000元，社会效益指标-受益人口7人。满意度指标:服务对象满意度指标-种植补贴对象满意度≥97%。</v>
          </cell>
          <cell r="N145" t="str">
            <v>是</v>
          </cell>
          <cell r="O145" t="str">
            <v>促进村集体增收，带动低收入群众增加收入，巩固脱贫攻坚成果。</v>
          </cell>
        </row>
        <row r="146">
          <cell r="B146" t="str">
            <v>2024年洛宁县东宋镇大宋村锦绣渡洋产业道路项目</v>
          </cell>
          <cell r="C146" t="str">
            <v>产业发展</v>
          </cell>
          <cell r="D146" t="str">
            <v>新建</v>
          </cell>
          <cell r="E146" t="str">
            <v>东宋镇</v>
          </cell>
          <cell r="F146" t="str">
            <v>大宋村</v>
          </cell>
          <cell r="G146" t="str">
            <v>2024.1.30-2024.7.30</v>
          </cell>
          <cell r="H146" t="str">
            <v>交通局</v>
          </cell>
          <cell r="I146" t="str">
            <v>新修建产业道路8745平方米，厚18厘米（其中3.5米宽，18厘米厚，道路329米；4.5米宽18厘米厚，道路685米；6米宽18厘米厚，道路276米；7米宽18厘米厚，道路408米）</v>
          </cell>
          <cell r="J146">
            <v>150</v>
          </cell>
          <cell r="K146" t="str">
            <v>乡村振兴衔接资金</v>
          </cell>
          <cell r="L146">
            <v>1114</v>
          </cell>
          <cell r="M146" t="str">
            <v>1.产出指标：数量指标建产业道路8745平方米；质量指标-项目（工程）验收合格率100%，审计、督查、巡视等指出问题无，已建成工程质量问题无；时效指标-年度资金拨付率100%，年度建设任务完成率100%。
2.效益指标：经济效益指标-道路项目实施可进一步改善群众出行条件，提高出行效率，方便群众生活，为群众增收致富创造有利条件-高于上半年，社会效益指标-行政村通客车率100%,具备条件的行政村通硬化路率100%,受益村居民出行平均缩短时间≥0.5小时,全部受益人口数1114，生态效益指标-是否进行环境建设项目登记表是；可持续影响指标-工程使用年限≥15年。
3.满意度指标：服务对象满意度指标-全部受益人口满意度100%。</v>
          </cell>
          <cell r="N146" t="str">
            <v>是</v>
          </cell>
          <cell r="O146" t="str">
            <v>解决群众出行难问题，进一步改善群众出行条件</v>
          </cell>
        </row>
        <row r="147">
          <cell r="B147" t="str">
            <v>2024年洛宁县小界乡山后道路提升项目</v>
          </cell>
          <cell r="C147" t="str">
            <v>乡村建设行动</v>
          </cell>
          <cell r="D147" t="str">
            <v>新建</v>
          </cell>
          <cell r="E147" t="str">
            <v>小界乡</v>
          </cell>
          <cell r="F147" t="str">
            <v>山后村</v>
          </cell>
          <cell r="G147" t="str">
            <v>2024.1.30-2024.7.30</v>
          </cell>
          <cell r="H147" t="str">
            <v>交通局</v>
          </cell>
          <cell r="I147" t="str">
            <v>改建二级公里9公里，项目建成后形成的固定资产归山后村集体所有。</v>
          </cell>
          <cell r="J147">
            <v>600</v>
          </cell>
          <cell r="K147" t="str">
            <v>乡村振兴衔接资金</v>
          </cell>
          <cell r="L147">
            <v>1277</v>
          </cell>
          <cell r="M147" t="str">
            <v>1.产出指标：数量指标-行政村道路硬化里程9公里；质量指标-项目（工程）验收合格率100%，审计、督查、巡视等指出问题无，已建成工程质量问题无；时效指标-年度资金拨付率100%，年度建设任务完成率100%。
2.效益指标：经济效益指标-道路项目实施可进一步改善群众出行条件，提高出行效率，方便群众生活，为群众增收致富创造有利条件-高于上半年，社会效益指标-行政村通客车率100%,具备条件的行政村通硬化路率100%,受益村居民出行平均缩短时间≥0.5小时,全部受益人口数1277人，生态效益指标-是否进行环境建设项目登记表是；可持续影响指标-工程使用年限≥15年。
3.满意度指标：服务对象满意度指标-全部受益人口满意度100%。</v>
          </cell>
          <cell r="N147" t="str">
            <v>是</v>
          </cell>
          <cell r="O147" t="str">
            <v>方便群众出行，改善生产生活条件。</v>
          </cell>
        </row>
        <row r="148">
          <cell r="B148" t="str">
            <v>2024年洛宁县小界乡官岭村道路提升项目</v>
          </cell>
          <cell r="C148" t="str">
            <v>乡村建设行动</v>
          </cell>
          <cell r="D148" t="str">
            <v>新建</v>
          </cell>
          <cell r="E148" t="str">
            <v>小界乡</v>
          </cell>
          <cell r="F148" t="str">
            <v>官岭村</v>
          </cell>
          <cell r="G148" t="str">
            <v>2024.1.30-2024.7.30</v>
          </cell>
          <cell r="H148" t="str">
            <v>交通局</v>
          </cell>
          <cell r="I148" t="str">
            <v>修建8字形自行车训练公路10公里，项目建成后形成的固定资产归官岭村集体所有。</v>
          </cell>
          <cell r="J148">
            <v>800</v>
          </cell>
          <cell r="K148" t="str">
            <v>乡村振兴衔接资金</v>
          </cell>
          <cell r="L148">
            <v>243</v>
          </cell>
          <cell r="M148" t="str">
            <v>1.产出指标：数量指标-行政村道路硬化里程10公里；质量指标-项目（工程）验收合格率100%，审计、督查、巡视等指出问题无，已建成工程质量问题无；时效指标-年度资金拨付率100%，年度建设任务完成率100%。
2.效益指标：经济效益指标-道路项目实施可进一步改善群众出行条件，提高出行效率，方便群众生活，为群众增收致富创造有利条件-高于上半年，社会效益指标-行政村通客车率100%,具备条件的行政村通硬化路率100%,受益村居民出行平均缩短时间≥0.5小时,全部受益人口数1277人，其中：脱贫人口243人，     三类监测对象11人；生态效益指标-是否进行环境建设项目登记表是；可持续影响指标-工程使用年限≥15年。
3.满意度指标：服务对象满意度指标-全部受益人口满意度100%。</v>
          </cell>
          <cell r="N148" t="str">
            <v>是</v>
          </cell>
          <cell r="O148" t="str">
            <v>方便群众出行，改善生产生活条件。</v>
          </cell>
        </row>
        <row r="149">
          <cell r="B149" t="str">
            <v>2024年洛宁县涧口乡砚凹村桃花岭精品民宿项目</v>
          </cell>
          <cell r="C149" t="str">
            <v>产业发展</v>
          </cell>
          <cell r="D149" t="str">
            <v>新建</v>
          </cell>
          <cell r="E149" t="str">
            <v>涧口乡</v>
          </cell>
          <cell r="F149" t="str">
            <v>砚凹村</v>
          </cell>
          <cell r="G149" t="str">
            <v>2024.1.30-2024.7.30</v>
          </cell>
          <cell r="H149" t="str">
            <v>文广旅局</v>
          </cell>
          <cell r="I149" t="str">
            <v>游客接待中心300平方米，小木屋54座，每个都是30平方米，饮水配套水路6千米。水塘一座，水塔一座，及其配套设施</v>
          </cell>
          <cell r="J149">
            <v>2000</v>
          </cell>
          <cell r="K149" t="str">
            <v>乡村振兴衔接资金</v>
          </cell>
          <cell r="L149">
            <v>150</v>
          </cell>
          <cell r="M149" t="str">
            <v>1.产出指标：
 数量指标-游客接待中心300平方米；
 质量指标-每年按照约定提取收益，综合收益不得低于财政投资额的8%；
 时效指标-项目建设进度按时，收益按时分配；
2.效益指标
 经济效益指标-村集体经济年收入20万元以上；
 社会效益指标-受益人口数150户589人，可带动周边行政村经济发展；
 可持续影响指标-带动产业发展个数多个。
3.满意度指标
 服务对象满意度指标-受益户满意度100%。</v>
          </cell>
          <cell r="N149" t="str">
            <v>是</v>
          </cell>
          <cell r="O149" t="str">
            <v>为群众致富增收提供便利，推进乡村振兴发展。</v>
          </cell>
        </row>
        <row r="150">
          <cell r="B150" t="str">
            <v>2024年洛宁县涧口乡塔沟村仓储物流配套设施项目</v>
          </cell>
          <cell r="C150" t="str">
            <v>产业发展</v>
          </cell>
          <cell r="D150" t="str">
            <v>新建</v>
          </cell>
          <cell r="E150" t="str">
            <v>涧口乡</v>
          </cell>
          <cell r="F150" t="str">
            <v>塔沟村</v>
          </cell>
          <cell r="G150" t="str">
            <v>2024.1.30-2024.7.30</v>
          </cell>
          <cell r="H150" t="str">
            <v>农业农村局</v>
          </cell>
          <cell r="I150" t="str">
            <v>2024年预计总投资57万元，其中：配送平台管理系统投资10万元、冷链仓储投资20万元、配送车辆投资25万元、质量检测投资2万元。</v>
          </cell>
          <cell r="J150">
            <v>50</v>
          </cell>
          <cell r="K150" t="str">
            <v>乡村振兴衔接资金</v>
          </cell>
          <cell r="L150">
            <v>50</v>
          </cell>
          <cell r="M150" t="str">
            <v>1.产出指标：
 数量指标-配送平台管理系统1个；
 质量指标-每年按照约定提取收益，综合收益不得低于财政投资额的8%；
 时效指标-项目建设进度按时，收益按时分配；
2.效益指标
 经济效益指标-村集体经济年收入10万元以上；
3.满意度指标
 服务对象满意度指标-受益户满意度100%。</v>
          </cell>
          <cell r="N150" t="str">
            <v>是</v>
          </cell>
          <cell r="O150" t="str">
            <v>为群众致富增收提供便利，推进乡村振兴发展。</v>
          </cell>
        </row>
        <row r="151">
          <cell r="B151" t="str">
            <v>2024年洛宁县易地扶贫搬迁融资资金县级利息项目</v>
          </cell>
          <cell r="C151" t="str">
            <v>项目管理费</v>
          </cell>
          <cell r="D151" t="str">
            <v>新建</v>
          </cell>
          <cell r="E151" t="str">
            <v>全县</v>
          </cell>
          <cell r="F151" t="str">
            <v>-</v>
          </cell>
          <cell r="G151" t="str">
            <v>2023年1月-2023年12月</v>
          </cell>
          <cell r="H151" t="str">
            <v>财政局</v>
          </cell>
          <cell r="I151" t="str">
            <v>2024年易地扶贫搬迁融资资金县级利息</v>
          </cell>
          <cell r="J151">
            <v>4.76</v>
          </cell>
          <cell r="K151" t="str">
            <v>乡村振兴衔接资金</v>
          </cell>
          <cell r="L151" t="str">
            <v>3066人</v>
          </cell>
          <cell r="M151" t="str">
            <v>1.产出指标：数量指标-建设安置房面积≥69400平方米，建设安置区道路长度≥1公里，建设饮水管网长度≥3公里，建设供配电网长度≥5公里，建设卫生室面积≥500平方米，建设其他村级服务设施面积≥1500平方米；质量指标-工程验收合格率100%，；
时效指标-工程完成及时率100%；
2.效益指标：社会效益指标-建档立卡贫困人口搬迁数≥3066人，搬迁安置户脱贫数量≥2873人738户，可持续影响指标-安置房使用年限≥70年，学校、幼儿园、卫生室等基本公共服务设施使用年限≥70年；
3.满意度指标：服务对象满意度指标-搬迁安置对象满意度100%。</v>
          </cell>
          <cell r="N151" t="str">
            <v>是</v>
          </cell>
          <cell r="O151" t="str">
            <v>易地扶贫搬迁项目共安置11个乡镇800户3066人建档立卡贫困人口</v>
          </cell>
        </row>
      </sheetData>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8"/>
  <sheetViews>
    <sheetView tabSelected="1" workbookViewId="0">
      <selection activeCell="P6" sqref="P6"/>
    </sheetView>
  </sheetViews>
  <sheetFormatPr defaultColWidth="9" defaultRowHeight="13.5"/>
  <cols>
    <col min="1" max="1" width="7" style="1" customWidth="1"/>
    <col min="2" max="2" width="22.6583333333333" style="1" customWidth="1"/>
    <col min="3" max="8" width="9" style="1" customWidth="1"/>
    <col min="9" max="9" width="26.875" style="1" customWidth="1"/>
    <col min="10" max="11" width="11.75" style="1" customWidth="1"/>
    <col min="12" max="12" width="9" style="1"/>
    <col min="13" max="13" width="9" style="4"/>
    <col min="14" max="14" width="41.75" style="1" customWidth="1"/>
    <col min="15" max="15" width="9" style="1"/>
    <col min="16" max="16" width="24.625" style="1" customWidth="1"/>
    <col min="17" max="17" width="12.9666666666667" style="1" customWidth="1"/>
    <col min="18" max="16382" width="9" style="1"/>
    <col min="16384" max="16384" width="9" style="5"/>
  </cols>
  <sheetData>
    <row r="1" s="1" customFormat="1" ht="38.1" customHeight="1" spans="1:17">
      <c r="A1" s="6" t="s">
        <v>0</v>
      </c>
      <c r="B1" s="6"/>
      <c r="C1" s="6"/>
      <c r="D1" s="6"/>
      <c r="E1" s="6"/>
      <c r="F1" s="6"/>
      <c r="G1" s="6"/>
      <c r="H1" s="6"/>
      <c r="I1" s="6"/>
      <c r="J1" s="6"/>
      <c r="K1" s="6"/>
      <c r="L1" s="6"/>
      <c r="M1" s="6"/>
      <c r="N1" s="6"/>
      <c r="O1" s="6"/>
      <c r="P1" s="6"/>
      <c r="Q1" s="6"/>
    </row>
    <row r="2" s="1" customFormat="1" ht="15" customHeight="1" spans="1:16">
      <c r="A2" s="7"/>
      <c r="B2" s="8"/>
      <c r="C2" s="8"/>
      <c r="D2" s="8"/>
      <c r="E2" s="8"/>
      <c r="F2" s="8"/>
      <c r="G2" s="8"/>
      <c r="H2" s="8"/>
      <c r="I2" s="16"/>
      <c r="J2" s="8"/>
      <c r="K2" s="8"/>
      <c r="L2" s="8"/>
      <c r="M2" s="8"/>
      <c r="N2" s="8"/>
      <c r="O2" s="17"/>
      <c r="P2" s="18" t="s">
        <v>1</v>
      </c>
    </row>
    <row r="3" s="1" customFormat="1" ht="24" spans="1:17">
      <c r="A3" s="9" t="s">
        <v>2</v>
      </c>
      <c r="B3" s="9" t="s">
        <v>3</v>
      </c>
      <c r="C3" s="9" t="s">
        <v>4</v>
      </c>
      <c r="D3" s="9" t="s">
        <v>5</v>
      </c>
      <c r="E3" s="9" t="s">
        <v>6</v>
      </c>
      <c r="F3" s="9" t="s">
        <v>7</v>
      </c>
      <c r="G3" s="9" t="s">
        <v>8</v>
      </c>
      <c r="H3" s="9" t="s">
        <v>9</v>
      </c>
      <c r="I3" s="9" t="s">
        <v>10</v>
      </c>
      <c r="J3" s="19" t="s">
        <v>11</v>
      </c>
      <c r="K3" s="19" t="s">
        <v>12</v>
      </c>
      <c r="L3" s="9" t="s">
        <v>13</v>
      </c>
      <c r="M3" s="9" t="s">
        <v>14</v>
      </c>
      <c r="N3" s="9" t="s">
        <v>15</v>
      </c>
      <c r="O3" s="9" t="s">
        <v>16</v>
      </c>
      <c r="P3" s="9" t="s">
        <v>17</v>
      </c>
      <c r="Q3" s="9" t="s">
        <v>18</v>
      </c>
    </row>
    <row r="4" s="1" customFormat="1" ht="59" customHeight="1" spans="1:17">
      <c r="A4" s="9"/>
      <c r="B4" s="9"/>
      <c r="C4" s="9"/>
      <c r="D4" s="9"/>
      <c r="E4" s="9"/>
      <c r="F4" s="9"/>
      <c r="G4" s="9"/>
      <c r="H4" s="9"/>
      <c r="I4" s="9"/>
      <c r="J4" s="19">
        <f>SUM(J5:J167)</f>
        <v>77009.13</v>
      </c>
      <c r="K4" s="19"/>
      <c r="L4" s="9"/>
      <c r="M4" s="9"/>
      <c r="N4" s="9"/>
      <c r="O4" s="9"/>
      <c r="P4" s="9"/>
      <c r="Q4" s="24"/>
    </row>
    <row r="5" s="2" customFormat="1" ht="150" customHeight="1" spans="1:17">
      <c r="A5" s="10">
        <v>1</v>
      </c>
      <c r="B5" s="11" t="s">
        <v>19</v>
      </c>
      <c r="C5" s="12" t="s">
        <v>20</v>
      </c>
      <c r="D5" s="11" t="s">
        <v>21</v>
      </c>
      <c r="E5" s="11" t="s">
        <v>22</v>
      </c>
      <c r="F5" s="10" t="s">
        <v>23</v>
      </c>
      <c r="G5" s="11" t="s">
        <v>24</v>
      </c>
      <c r="H5" s="11" t="s">
        <v>25</v>
      </c>
      <c r="I5" s="10" t="s">
        <v>26</v>
      </c>
      <c r="J5" s="10">
        <v>4.76</v>
      </c>
      <c r="K5" s="10" t="s">
        <v>27</v>
      </c>
      <c r="L5" s="10" t="s">
        <v>28</v>
      </c>
      <c r="M5" s="10" t="s">
        <v>29</v>
      </c>
      <c r="N5" s="10" t="s">
        <v>30</v>
      </c>
      <c r="O5" s="10" t="s">
        <v>27</v>
      </c>
      <c r="P5" s="13" t="s">
        <v>31</v>
      </c>
      <c r="Q5" s="10"/>
    </row>
    <row r="6" s="2" customFormat="1" ht="150" customHeight="1" spans="1:17">
      <c r="A6" s="10">
        <v>2</v>
      </c>
      <c r="B6" s="10" t="s">
        <v>32</v>
      </c>
      <c r="C6" s="10" t="s">
        <v>33</v>
      </c>
      <c r="D6" s="10" t="s">
        <v>21</v>
      </c>
      <c r="E6" s="10" t="s">
        <v>22</v>
      </c>
      <c r="F6" s="10" t="s">
        <v>23</v>
      </c>
      <c r="G6" s="10" t="s">
        <v>34</v>
      </c>
      <c r="H6" s="10" t="s">
        <v>35</v>
      </c>
      <c r="I6" s="10" t="s">
        <v>36</v>
      </c>
      <c r="J6" s="10">
        <v>3000</v>
      </c>
      <c r="K6" s="10" t="s">
        <v>27</v>
      </c>
      <c r="L6" s="10" t="s">
        <v>28</v>
      </c>
      <c r="M6" s="10" t="s">
        <v>37</v>
      </c>
      <c r="N6" s="10" t="s">
        <v>38</v>
      </c>
      <c r="O6" s="10" t="s">
        <v>27</v>
      </c>
      <c r="P6" s="13" t="s">
        <v>39</v>
      </c>
      <c r="Q6" s="10"/>
    </row>
    <row r="7" s="2" customFormat="1" ht="150" customHeight="1" spans="1:17">
      <c r="A7" s="10">
        <v>3</v>
      </c>
      <c r="B7" s="10" t="s">
        <v>40</v>
      </c>
      <c r="C7" s="10" t="s">
        <v>33</v>
      </c>
      <c r="D7" s="10" t="s">
        <v>21</v>
      </c>
      <c r="E7" s="10" t="s">
        <v>22</v>
      </c>
      <c r="F7" s="10" t="s">
        <v>23</v>
      </c>
      <c r="G7" s="10" t="s">
        <v>34</v>
      </c>
      <c r="H7" s="10" t="s">
        <v>41</v>
      </c>
      <c r="I7" s="10" t="s">
        <v>42</v>
      </c>
      <c r="J7" s="10">
        <v>700</v>
      </c>
      <c r="K7" s="10" t="s">
        <v>27</v>
      </c>
      <c r="L7" s="10" t="s">
        <v>28</v>
      </c>
      <c r="M7" s="10" t="s">
        <v>43</v>
      </c>
      <c r="N7" s="10" t="s">
        <v>44</v>
      </c>
      <c r="O7" s="10" t="s">
        <v>27</v>
      </c>
      <c r="P7" s="13" t="s">
        <v>45</v>
      </c>
      <c r="Q7" s="10"/>
    </row>
    <row r="8" s="2" customFormat="1" ht="150" customHeight="1" spans="1:17">
      <c r="A8" s="10">
        <v>4</v>
      </c>
      <c r="B8" s="10" t="s">
        <v>46</v>
      </c>
      <c r="C8" s="10" t="s">
        <v>47</v>
      </c>
      <c r="D8" s="10" t="s">
        <v>21</v>
      </c>
      <c r="E8" s="10" t="s">
        <v>22</v>
      </c>
      <c r="F8" s="10" t="s">
        <v>23</v>
      </c>
      <c r="G8" s="10" t="s">
        <v>48</v>
      </c>
      <c r="H8" s="10" t="s">
        <v>41</v>
      </c>
      <c r="I8" s="10" t="s">
        <v>49</v>
      </c>
      <c r="J8" s="10">
        <v>68.4</v>
      </c>
      <c r="K8" s="10" t="s">
        <v>27</v>
      </c>
      <c r="L8" s="10" t="s">
        <v>28</v>
      </c>
      <c r="M8" s="10" t="s">
        <v>50</v>
      </c>
      <c r="N8" s="10" t="s">
        <v>51</v>
      </c>
      <c r="O8" s="10" t="s">
        <v>27</v>
      </c>
      <c r="P8" s="13" t="s">
        <v>52</v>
      </c>
      <c r="Q8" s="10"/>
    </row>
    <row r="9" s="2" customFormat="1" ht="150" customHeight="1" spans="1:17">
      <c r="A9" s="10">
        <v>5</v>
      </c>
      <c r="B9" s="10" t="s">
        <v>53</v>
      </c>
      <c r="C9" s="10" t="s">
        <v>47</v>
      </c>
      <c r="D9" s="10" t="s">
        <v>21</v>
      </c>
      <c r="E9" s="10" t="s">
        <v>22</v>
      </c>
      <c r="F9" s="10" t="s">
        <v>23</v>
      </c>
      <c r="G9" s="10" t="s">
        <v>54</v>
      </c>
      <c r="H9" s="10" t="s">
        <v>41</v>
      </c>
      <c r="I9" s="10" t="s">
        <v>55</v>
      </c>
      <c r="J9" s="10">
        <v>269.1</v>
      </c>
      <c r="K9" s="10" t="s">
        <v>27</v>
      </c>
      <c r="L9" s="10" t="s">
        <v>28</v>
      </c>
      <c r="M9" s="10" t="s">
        <v>56</v>
      </c>
      <c r="N9" s="10" t="s">
        <v>57</v>
      </c>
      <c r="O9" s="10" t="s">
        <v>27</v>
      </c>
      <c r="P9" s="13" t="s">
        <v>58</v>
      </c>
      <c r="Q9" s="10"/>
    </row>
    <row r="10" s="2" customFormat="1" ht="150" customHeight="1" spans="1:17">
      <c r="A10" s="10">
        <v>6</v>
      </c>
      <c r="B10" s="10" t="s">
        <v>59</v>
      </c>
      <c r="C10" s="10" t="s">
        <v>60</v>
      </c>
      <c r="D10" s="10" t="s">
        <v>21</v>
      </c>
      <c r="E10" s="10" t="s">
        <v>22</v>
      </c>
      <c r="F10" s="10" t="s">
        <v>23</v>
      </c>
      <c r="G10" s="10" t="s">
        <v>61</v>
      </c>
      <c r="H10" s="10" t="s">
        <v>62</v>
      </c>
      <c r="I10" s="10" t="s">
        <v>63</v>
      </c>
      <c r="J10" s="13">
        <v>1870.8</v>
      </c>
      <c r="K10" s="10" t="s">
        <v>27</v>
      </c>
      <c r="L10" s="10" t="s">
        <v>28</v>
      </c>
      <c r="M10" s="10" t="s">
        <v>64</v>
      </c>
      <c r="N10" s="10" t="s">
        <v>65</v>
      </c>
      <c r="O10" s="10" t="s">
        <v>27</v>
      </c>
      <c r="P10" s="13" t="s">
        <v>66</v>
      </c>
      <c r="Q10" s="10"/>
    </row>
    <row r="11" s="2" customFormat="1" ht="150" customHeight="1" spans="1:17">
      <c r="A11" s="10">
        <v>7</v>
      </c>
      <c r="B11" s="10" t="s">
        <v>67</v>
      </c>
      <c r="C11" s="10" t="s">
        <v>60</v>
      </c>
      <c r="D11" s="10" t="s">
        <v>21</v>
      </c>
      <c r="E11" s="10" t="s">
        <v>22</v>
      </c>
      <c r="F11" s="10" t="s">
        <v>23</v>
      </c>
      <c r="G11" s="10" t="s">
        <v>68</v>
      </c>
      <c r="H11" s="10" t="s">
        <v>69</v>
      </c>
      <c r="I11" s="10" t="s">
        <v>70</v>
      </c>
      <c r="J11" s="13">
        <v>1313.24</v>
      </c>
      <c r="K11" s="10" t="s">
        <v>27</v>
      </c>
      <c r="L11" s="10" t="s">
        <v>28</v>
      </c>
      <c r="M11" s="10" t="s">
        <v>71</v>
      </c>
      <c r="N11" s="10" t="s">
        <v>72</v>
      </c>
      <c r="O11" s="10" t="s">
        <v>27</v>
      </c>
      <c r="P11" s="13" t="s">
        <v>73</v>
      </c>
      <c r="Q11" s="10"/>
    </row>
    <row r="12" s="2" customFormat="1" ht="150" customHeight="1" spans="1:17">
      <c r="A12" s="10">
        <v>8</v>
      </c>
      <c r="B12" s="10" t="s">
        <v>74</v>
      </c>
      <c r="C12" s="10" t="s">
        <v>60</v>
      </c>
      <c r="D12" s="10" t="s">
        <v>21</v>
      </c>
      <c r="E12" s="10" t="s">
        <v>22</v>
      </c>
      <c r="F12" s="10" t="s">
        <v>23</v>
      </c>
      <c r="G12" s="10" t="s">
        <v>68</v>
      </c>
      <c r="H12" s="10" t="s">
        <v>75</v>
      </c>
      <c r="I12" s="10" t="s">
        <v>76</v>
      </c>
      <c r="J12" s="13">
        <v>115.8</v>
      </c>
      <c r="K12" s="10" t="s">
        <v>27</v>
      </c>
      <c r="L12" s="10" t="s">
        <v>28</v>
      </c>
      <c r="M12" s="10" t="s">
        <v>77</v>
      </c>
      <c r="N12" s="10" t="s">
        <v>78</v>
      </c>
      <c r="O12" s="10" t="s">
        <v>27</v>
      </c>
      <c r="P12" s="13" t="s">
        <v>79</v>
      </c>
      <c r="Q12" s="10"/>
    </row>
    <row r="13" s="2" customFormat="1" ht="150" customHeight="1" spans="1:17">
      <c r="A13" s="10">
        <v>9</v>
      </c>
      <c r="B13" s="10" t="s">
        <v>80</v>
      </c>
      <c r="C13" s="10" t="s">
        <v>81</v>
      </c>
      <c r="D13" s="10" t="s">
        <v>21</v>
      </c>
      <c r="E13" s="10" t="s">
        <v>22</v>
      </c>
      <c r="F13" s="10" t="s">
        <v>23</v>
      </c>
      <c r="G13" s="10" t="s">
        <v>82</v>
      </c>
      <c r="H13" s="10" t="s">
        <v>83</v>
      </c>
      <c r="I13" s="10" t="s">
        <v>84</v>
      </c>
      <c r="J13" s="10">
        <v>438.74</v>
      </c>
      <c r="K13" s="10" t="s">
        <v>27</v>
      </c>
      <c r="L13" s="10" t="s">
        <v>28</v>
      </c>
      <c r="M13" s="10" t="s">
        <v>85</v>
      </c>
      <c r="N13" s="20" t="s">
        <v>86</v>
      </c>
      <c r="O13" s="10" t="s">
        <v>27</v>
      </c>
      <c r="P13" s="13" t="s">
        <v>87</v>
      </c>
      <c r="Q13" s="10"/>
    </row>
    <row r="14" s="2" customFormat="1" ht="150" customHeight="1" spans="1:17">
      <c r="A14" s="10">
        <v>10</v>
      </c>
      <c r="B14" s="10" t="s">
        <v>88</v>
      </c>
      <c r="C14" s="10" t="s">
        <v>33</v>
      </c>
      <c r="D14" s="10" t="s">
        <v>21</v>
      </c>
      <c r="E14" s="10" t="s">
        <v>89</v>
      </c>
      <c r="F14" s="10" t="s">
        <v>23</v>
      </c>
      <c r="G14" s="10" t="s">
        <v>48</v>
      </c>
      <c r="H14" s="10" t="s">
        <v>35</v>
      </c>
      <c r="I14" s="10" t="s">
        <v>90</v>
      </c>
      <c r="J14" s="10">
        <v>48.76</v>
      </c>
      <c r="K14" s="10" t="s">
        <v>27</v>
      </c>
      <c r="L14" s="10" t="s">
        <v>28</v>
      </c>
      <c r="M14" s="10" t="s">
        <v>91</v>
      </c>
      <c r="N14" s="10" t="s">
        <v>92</v>
      </c>
      <c r="O14" s="10" t="s">
        <v>27</v>
      </c>
      <c r="P14" s="13" t="s">
        <v>93</v>
      </c>
      <c r="Q14" s="10"/>
    </row>
    <row r="15" s="2" customFormat="1" ht="150" customHeight="1" spans="1:17">
      <c r="A15" s="10">
        <v>11</v>
      </c>
      <c r="B15" s="10" t="s">
        <v>94</v>
      </c>
      <c r="C15" s="10" t="s">
        <v>81</v>
      </c>
      <c r="D15" s="10" t="s">
        <v>95</v>
      </c>
      <c r="E15" s="10" t="s">
        <v>96</v>
      </c>
      <c r="F15" s="10" t="s">
        <v>23</v>
      </c>
      <c r="G15" s="10" t="s">
        <v>97</v>
      </c>
      <c r="H15" s="10" t="s">
        <v>98</v>
      </c>
      <c r="I15" s="10" t="s">
        <v>99</v>
      </c>
      <c r="J15" s="10">
        <v>41.31</v>
      </c>
      <c r="K15" s="10" t="s">
        <v>27</v>
      </c>
      <c r="L15" s="10" t="s">
        <v>28</v>
      </c>
      <c r="M15" s="10" t="s">
        <v>100</v>
      </c>
      <c r="N15" s="20" t="s">
        <v>101</v>
      </c>
      <c r="O15" s="10" t="s">
        <v>27</v>
      </c>
      <c r="P15" s="13" t="s">
        <v>102</v>
      </c>
      <c r="Q15" s="10"/>
    </row>
    <row r="16" s="2" customFormat="1" ht="150" customHeight="1" spans="1:17">
      <c r="A16" s="10">
        <v>12</v>
      </c>
      <c r="B16" s="10" t="s">
        <v>103</v>
      </c>
      <c r="C16" s="10" t="s">
        <v>81</v>
      </c>
      <c r="D16" s="10" t="s">
        <v>95</v>
      </c>
      <c r="E16" s="10" t="s">
        <v>104</v>
      </c>
      <c r="F16" s="10" t="s">
        <v>23</v>
      </c>
      <c r="G16" s="10" t="s">
        <v>97</v>
      </c>
      <c r="H16" s="10" t="s">
        <v>98</v>
      </c>
      <c r="I16" s="10" t="s">
        <v>105</v>
      </c>
      <c r="J16" s="10">
        <v>58.63</v>
      </c>
      <c r="K16" s="10" t="s">
        <v>27</v>
      </c>
      <c r="L16" s="10" t="s">
        <v>28</v>
      </c>
      <c r="M16" s="10" t="s">
        <v>106</v>
      </c>
      <c r="N16" s="20" t="s">
        <v>107</v>
      </c>
      <c r="O16" s="10" t="s">
        <v>27</v>
      </c>
      <c r="P16" s="13" t="s">
        <v>102</v>
      </c>
      <c r="Q16" s="10"/>
    </row>
    <row r="17" s="2" customFormat="1" ht="150" customHeight="1" spans="1:17">
      <c r="A17" s="10">
        <v>13</v>
      </c>
      <c r="B17" s="10" t="s">
        <v>108</v>
      </c>
      <c r="C17" s="10" t="s">
        <v>81</v>
      </c>
      <c r="D17" s="10" t="s">
        <v>95</v>
      </c>
      <c r="E17" s="10" t="s">
        <v>104</v>
      </c>
      <c r="F17" s="10" t="s">
        <v>23</v>
      </c>
      <c r="G17" s="10" t="s">
        <v>109</v>
      </c>
      <c r="H17" s="10" t="s">
        <v>98</v>
      </c>
      <c r="I17" s="10" t="s">
        <v>110</v>
      </c>
      <c r="J17" s="10">
        <v>182.56</v>
      </c>
      <c r="K17" s="10" t="s">
        <v>27</v>
      </c>
      <c r="L17" s="10" t="s">
        <v>28</v>
      </c>
      <c r="M17" s="10" t="s">
        <v>111</v>
      </c>
      <c r="N17" s="20" t="s">
        <v>112</v>
      </c>
      <c r="O17" s="10" t="s">
        <v>27</v>
      </c>
      <c r="P17" s="13" t="s">
        <v>102</v>
      </c>
      <c r="Q17" s="10"/>
    </row>
    <row r="18" s="2" customFormat="1" ht="150" customHeight="1" spans="1:17">
      <c r="A18" s="10">
        <v>14</v>
      </c>
      <c r="B18" s="10" t="s">
        <v>113</v>
      </c>
      <c r="C18" s="10" t="s">
        <v>33</v>
      </c>
      <c r="D18" s="10" t="s">
        <v>21</v>
      </c>
      <c r="E18" s="10" t="s">
        <v>22</v>
      </c>
      <c r="F18" s="10" t="s">
        <v>23</v>
      </c>
      <c r="G18" s="10" t="s">
        <v>68</v>
      </c>
      <c r="H18" s="10" t="s">
        <v>35</v>
      </c>
      <c r="I18" s="10" t="s">
        <v>114</v>
      </c>
      <c r="J18" s="10">
        <v>720</v>
      </c>
      <c r="K18" s="10" t="s">
        <v>27</v>
      </c>
      <c r="L18" s="10" t="s">
        <v>28</v>
      </c>
      <c r="M18" s="10" t="s">
        <v>115</v>
      </c>
      <c r="N18" s="10" t="s">
        <v>116</v>
      </c>
      <c r="O18" s="10" t="s">
        <v>27</v>
      </c>
      <c r="P18" s="13" t="s">
        <v>117</v>
      </c>
      <c r="Q18" s="10"/>
    </row>
    <row r="19" s="2" customFormat="1" ht="150" customHeight="1" spans="1:17">
      <c r="A19" s="10">
        <v>15</v>
      </c>
      <c r="B19" s="10" t="s">
        <v>118</v>
      </c>
      <c r="C19" s="10" t="s">
        <v>33</v>
      </c>
      <c r="D19" s="10" t="s">
        <v>21</v>
      </c>
      <c r="E19" s="10" t="s">
        <v>119</v>
      </c>
      <c r="F19" s="10" t="s">
        <v>23</v>
      </c>
      <c r="G19" s="10" t="s">
        <v>48</v>
      </c>
      <c r="H19" s="10" t="s">
        <v>35</v>
      </c>
      <c r="I19" s="10" t="s">
        <v>120</v>
      </c>
      <c r="J19" s="10">
        <v>49.92</v>
      </c>
      <c r="K19" s="10" t="s">
        <v>27</v>
      </c>
      <c r="L19" s="10" t="s">
        <v>28</v>
      </c>
      <c r="M19" s="10" t="s">
        <v>121</v>
      </c>
      <c r="N19" s="10" t="s">
        <v>122</v>
      </c>
      <c r="O19" s="10" t="s">
        <v>27</v>
      </c>
      <c r="P19" s="13" t="s">
        <v>123</v>
      </c>
      <c r="Q19" s="10"/>
    </row>
    <row r="20" s="2" customFormat="1" ht="150" customHeight="1" spans="1:17">
      <c r="A20" s="10">
        <v>16</v>
      </c>
      <c r="B20" s="10" t="s">
        <v>124</v>
      </c>
      <c r="C20" s="10" t="s">
        <v>33</v>
      </c>
      <c r="D20" s="10" t="s">
        <v>21</v>
      </c>
      <c r="E20" s="10" t="s">
        <v>125</v>
      </c>
      <c r="F20" s="10" t="s">
        <v>23</v>
      </c>
      <c r="G20" s="10" t="s">
        <v>48</v>
      </c>
      <c r="H20" s="10" t="s">
        <v>35</v>
      </c>
      <c r="I20" s="10" t="s">
        <v>126</v>
      </c>
      <c r="J20" s="10">
        <v>49.8</v>
      </c>
      <c r="K20" s="10" t="s">
        <v>27</v>
      </c>
      <c r="L20" s="10" t="s">
        <v>28</v>
      </c>
      <c r="M20" s="10" t="s">
        <v>127</v>
      </c>
      <c r="N20" s="10" t="s">
        <v>128</v>
      </c>
      <c r="O20" s="10" t="s">
        <v>27</v>
      </c>
      <c r="P20" s="13" t="s">
        <v>129</v>
      </c>
      <c r="Q20" s="10"/>
    </row>
    <row r="21" s="2" customFormat="1" ht="150" customHeight="1" spans="1:17">
      <c r="A21" s="10">
        <v>17</v>
      </c>
      <c r="B21" s="10" t="s">
        <v>130</v>
      </c>
      <c r="C21" s="10" t="s">
        <v>33</v>
      </c>
      <c r="D21" s="10" t="s">
        <v>21</v>
      </c>
      <c r="E21" s="10" t="s">
        <v>104</v>
      </c>
      <c r="F21" s="10" t="s">
        <v>23</v>
      </c>
      <c r="G21" s="10" t="s">
        <v>48</v>
      </c>
      <c r="H21" s="10" t="s">
        <v>35</v>
      </c>
      <c r="I21" s="10" t="s">
        <v>131</v>
      </c>
      <c r="J21" s="10">
        <v>50</v>
      </c>
      <c r="K21" s="10" t="s">
        <v>27</v>
      </c>
      <c r="L21" s="10" t="s">
        <v>28</v>
      </c>
      <c r="M21" s="10" t="s">
        <v>132</v>
      </c>
      <c r="N21" s="10" t="s">
        <v>133</v>
      </c>
      <c r="O21" s="10" t="s">
        <v>27</v>
      </c>
      <c r="P21" s="13" t="s">
        <v>134</v>
      </c>
      <c r="Q21" s="10"/>
    </row>
    <row r="22" s="2" customFormat="1" ht="150" customHeight="1" spans="1:17">
      <c r="A22" s="10">
        <v>18</v>
      </c>
      <c r="B22" s="10" t="s">
        <v>135</v>
      </c>
      <c r="C22" s="10" t="s">
        <v>33</v>
      </c>
      <c r="D22" s="10" t="s">
        <v>21</v>
      </c>
      <c r="E22" s="10" t="s">
        <v>136</v>
      </c>
      <c r="F22" s="10" t="s">
        <v>23</v>
      </c>
      <c r="G22" s="10" t="s">
        <v>48</v>
      </c>
      <c r="H22" s="10" t="s">
        <v>35</v>
      </c>
      <c r="I22" s="10" t="s">
        <v>137</v>
      </c>
      <c r="J22" s="10">
        <v>48.45</v>
      </c>
      <c r="K22" s="10" t="s">
        <v>27</v>
      </c>
      <c r="L22" s="10" t="s">
        <v>28</v>
      </c>
      <c r="M22" s="10" t="s">
        <v>138</v>
      </c>
      <c r="N22" s="10" t="s">
        <v>139</v>
      </c>
      <c r="O22" s="10" t="s">
        <v>27</v>
      </c>
      <c r="P22" s="13" t="s">
        <v>140</v>
      </c>
      <c r="Q22" s="10"/>
    </row>
    <row r="23" s="2" customFormat="1" ht="150" customHeight="1" spans="1:17">
      <c r="A23" s="10">
        <v>19</v>
      </c>
      <c r="B23" s="10" t="s">
        <v>141</v>
      </c>
      <c r="C23" s="10" t="s">
        <v>33</v>
      </c>
      <c r="D23" s="10" t="s">
        <v>21</v>
      </c>
      <c r="E23" s="10" t="s">
        <v>142</v>
      </c>
      <c r="F23" s="10" t="s">
        <v>23</v>
      </c>
      <c r="G23" s="10" t="s">
        <v>48</v>
      </c>
      <c r="H23" s="10" t="s">
        <v>35</v>
      </c>
      <c r="I23" s="10" t="s">
        <v>143</v>
      </c>
      <c r="J23" s="10">
        <v>49.82</v>
      </c>
      <c r="K23" s="10" t="s">
        <v>27</v>
      </c>
      <c r="L23" s="10" t="s">
        <v>28</v>
      </c>
      <c r="M23" s="10" t="s">
        <v>144</v>
      </c>
      <c r="N23" s="10" t="s">
        <v>145</v>
      </c>
      <c r="O23" s="10" t="s">
        <v>27</v>
      </c>
      <c r="P23" s="13" t="s">
        <v>146</v>
      </c>
      <c r="Q23" s="10"/>
    </row>
    <row r="24" s="2" customFormat="1" ht="150" customHeight="1" spans="1:17">
      <c r="A24" s="10">
        <v>20</v>
      </c>
      <c r="B24" s="10" t="s">
        <v>147</v>
      </c>
      <c r="C24" s="10" t="s">
        <v>33</v>
      </c>
      <c r="D24" s="10" t="s">
        <v>21</v>
      </c>
      <c r="E24" s="10" t="s">
        <v>148</v>
      </c>
      <c r="F24" s="10" t="s">
        <v>23</v>
      </c>
      <c r="G24" s="10" t="s">
        <v>61</v>
      </c>
      <c r="H24" s="10" t="s">
        <v>35</v>
      </c>
      <c r="I24" s="10" t="s">
        <v>149</v>
      </c>
      <c r="J24" s="10">
        <v>48.02</v>
      </c>
      <c r="K24" s="10" t="s">
        <v>27</v>
      </c>
      <c r="L24" s="10" t="s">
        <v>28</v>
      </c>
      <c r="M24" s="10" t="s">
        <v>150</v>
      </c>
      <c r="N24" s="10" t="s">
        <v>151</v>
      </c>
      <c r="O24" s="10" t="s">
        <v>27</v>
      </c>
      <c r="P24" s="13" t="s">
        <v>152</v>
      </c>
      <c r="Q24" s="10"/>
    </row>
    <row r="25" s="2" customFormat="1" ht="150" customHeight="1" spans="1:17">
      <c r="A25" s="10">
        <v>21</v>
      </c>
      <c r="B25" s="10" t="s">
        <v>153</v>
      </c>
      <c r="C25" s="10" t="s">
        <v>33</v>
      </c>
      <c r="D25" s="10" t="s">
        <v>21</v>
      </c>
      <c r="E25" s="10" t="s">
        <v>154</v>
      </c>
      <c r="F25" s="10" t="s">
        <v>23</v>
      </c>
      <c r="G25" s="10" t="s">
        <v>48</v>
      </c>
      <c r="H25" s="10" t="s">
        <v>155</v>
      </c>
      <c r="I25" s="10" t="s">
        <v>156</v>
      </c>
      <c r="J25" s="10">
        <v>43.87</v>
      </c>
      <c r="K25" s="10" t="s">
        <v>27</v>
      </c>
      <c r="L25" s="10" t="s">
        <v>28</v>
      </c>
      <c r="M25" s="10" t="s">
        <v>157</v>
      </c>
      <c r="N25" s="10" t="s">
        <v>158</v>
      </c>
      <c r="O25" s="10" t="s">
        <v>27</v>
      </c>
      <c r="P25" s="13" t="s">
        <v>159</v>
      </c>
      <c r="Q25" s="10"/>
    </row>
    <row r="26" s="2" customFormat="1" ht="150" customHeight="1" spans="1:17">
      <c r="A26" s="10">
        <v>22</v>
      </c>
      <c r="B26" s="10" t="s">
        <v>160</v>
      </c>
      <c r="C26" s="10" t="s">
        <v>33</v>
      </c>
      <c r="D26" s="10" t="s">
        <v>21</v>
      </c>
      <c r="E26" s="10" t="s">
        <v>154</v>
      </c>
      <c r="F26" s="10" t="s">
        <v>23</v>
      </c>
      <c r="G26" s="10" t="s">
        <v>161</v>
      </c>
      <c r="H26" s="10" t="s">
        <v>83</v>
      </c>
      <c r="I26" s="10" t="s">
        <v>162</v>
      </c>
      <c r="J26" s="10">
        <v>47.6</v>
      </c>
      <c r="K26" s="10" t="s">
        <v>27</v>
      </c>
      <c r="L26" s="10" t="s">
        <v>28</v>
      </c>
      <c r="M26" s="10" t="s">
        <v>163</v>
      </c>
      <c r="N26" s="20" t="s">
        <v>164</v>
      </c>
      <c r="O26" s="10" t="s">
        <v>27</v>
      </c>
      <c r="P26" s="13" t="s">
        <v>165</v>
      </c>
      <c r="Q26" s="10"/>
    </row>
    <row r="27" s="2" customFormat="1" ht="150" customHeight="1" spans="1:17">
      <c r="A27" s="10">
        <v>23</v>
      </c>
      <c r="B27" s="10" t="s">
        <v>166</v>
      </c>
      <c r="C27" s="10" t="s">
        <v>20</v>
      </c>
      <c r="D27" s="10" t="s">
        <v>21</v>
      </c>
      <c r="E27" s="10" t="s">
        <v>22</v>
      </c>
      <c r="F27" s="10" t="s">
        <v>23</v>
      </c>
      <c r="G27" s="10" t="s">
        <v>61</v>
      </c>
      <c r="H27" s="10" t="s">
        <v>167</v>
      </c>
      <c r="I27" s="10" t="s">
        <v>168</v>
      </c>
      <c r="J27" s="10">
        <v>166.5</v>
      </c>
      <c r="K27" s="10" t="s">
        <v>27</v>
      </c>
      <c r="L27" s="10" t="s">
        <v>28</v>
      </c>
      <c r="M27" s="10" t="s">
        <v>169</v>
      </c>
      <c r="N27" s="10" t="s">
        <v>170</v>
      </c>
      <c r="O27" s="10" t="s">
        <v>27</v>
      </c>
      <c r="P27" s="13" t="s">
        <v>171</v>
      </c>
      <c r="Q27" s="10"/>
    </row>
    <row r="28" s="2" customFormat="1" ht="150" customHeight="1" spans="1:17">
      <c r="A28" s="10">
        <v>24</v>
      </c>
      <c r="B28" s="10" t="s">
        <v>172</v>
      </c>
      <c r="C28" s="10" t="s">
        <v>33</v>
      </c>
      <c r="D28" s="10" t="s">
        <v>21</v>
      </c>
      <c r="E28" s="10" t="s">
        <v>173</v>
      </c>
      <c r="F28" s="10" t="s">
        <v>23</v>
      </c>
      <c r="G28" s="10" t="s">
        <v>174</v>
      </c>
      <c r="H28" s="10" t="s">
        <v>35</v>
      </c>
      <c r="I28" s="10" t="s">
        <v>175</v>
      </c>
      <c r="J28" s="10">
        <v>122.95</v>
      </c>
      <c r="K28" s="10" t="s">
        <v>27</v>
      </c>
      <c r="L28" s="10" t="s">
        <v>28</v>
      </c>
      <c r="M28" s="10" t="s">
        <v>176</v>
      </c>
      <c r="N28" s="10" t="s">
        <v>177</v>
      </c>
      <c r="O28" s="10" t="s">
        <v>27</v>
      </c>
      <c r="P28" s="13" t="s">
        <v>178</v>
      </c>
      <c r="Q28" s="10"/>
    </row>
    <row r="29" s="2" customFormat="1" ht="150" customHeight="1" spans="1:17">
      <c r="A29" s="10">
        <v>25</v>
      </c>
      <c r="B29" s="10" t="s">
        <v>179</v>
      </c>
      <c r="C29" s="10" t="s">
        <v>33</v>
      </c>
      <c r="D29" s="10" t="s">
        <v>21</v>
      </c>
      <c r="E29" s="10" t="s">
        <v>22</v>
      </c>
      <c r="F29" s="10" t="s">
        <v>23</v>
      </c>
      <c r="G29" s="10" t="s">
        <v>180</v>
      </c>
      <c r="H29" s="10" t="s">
        <v>181</v>
      </c>
      <c r="I29" s="10" t="s">
        <v>182</v>
      </c>
      <c r="J29" s="10">
        <v>150</v>
      </c>
      <c r="K29" s="10" t="s">
        <v>27</v>
      </c>
      <c r="L29" s="10" t="s">
        <v>28</v>
      </c>
      <c r="M29" s="10" t="s">
        <v>183</v>
      </c>
      <c r="N29" s="20" t="s">
        <v>184</v>
      </c>
      <c r="O29" s="10" t="s">
        <v>27</v>
      </c>
      <c r="P29" s="13" t="s">
        <v>185</v>
      </c>
      <c r="Q29" s="10"/>
    </row>
    <row r="30" s="2" customFormat="1" ht="150" customHeight="1" spans="1:17">
      <c r="A30" s="10">
        <v>26</v>
      </c>
      <c r="B30" s="10" t="s">
        <v>186</v>
      </c>
      <c r="C30" s="10" t="s">
        <v>33</v>
      </c>
      <c r="D30" s="10" t="s">
        <v>187</v>
      </c>
      <c r="E30" s="10" t="s">
        <v>148</v>
      </c>
      <c r="F30" s="10" t="s">
        <v>23</v>
      </c>
      <c r="G30" s="10" t="s">
        <v>188</v>
      </c>
      <c r="H30" s="10" t="s">
        <v>189</v>
      </c>
      <c r="I30" s="10" t="s">
        <v>190</v>
      </c>
      <c r="J30" s="10">
        <v>7.28</v>
      </c>
      <c r="K30" s="10" t="s">
        <v>27</v>
      </c>
      <c r="L30" s="10" t="s">
        <v>28</v>
      </c>
      <c r="M30" s="10" t="s">
        <v>191</v>
      </c>
      <c r="N30" s="20" t="s">
        <v>192</v>
      </c>
      <c r="O30" s="10" t="s">
        <v>27</v>
      </c>
      <c r="P30" s="13" t="s">
        <v>193</v>
      </c>
      <c r="Q30" s="10"/>
    </row>
    <row r="31" s="2" customFormat="1" ht="150" customHeight="1" spans="1:17">
      <c r="A31" s="10">
        <v>27</v>
      </c>
      <c r="B31" s="10" t="s">
        <v>194</v>
      </c>
      <c r="C31" s="10" t="s">
        <v>33</v>
      </c>
      <c r="D31" s="10" t="s">
        <v>187</v>
      </c>
      <c r="E31" s="10" t="s">
        <v>195</v>
      </c>
      <c r="F31" s="10" t="s">
        <v>23</v>
      </c>
      <c r="G31" s="10" t="s">
        <v>188</v>
      </c>
      <c r="H31" s="10" t="s">
        <v>189</v>
      </c>
      <c r="I31" s="10" t="s">
        <v>196</v>
      </c>
      <c r="J31" s="10">
        <v>3.34</v>
      </c>
      <c r="K31" s="10" t="s">
        <v>27</v>
      </c>
      <c r="L31" s="10" t="s">
        <v>28</v>
      </c>
      <c r="M31" s="10" t="s">
        <v>197</v>
      </c>
      <c r="N31" s="20" t="s">
        <v>198</v>
      </c>
      <c r="O31" s="10" t="s">
        <v>27</v>
      </c>
      <c r="P31" s="13" t="s">
        <v>199</v>
      </c>
      <c r="Q31" s="10"/>
    </row>
    <row r="32" s="2" customFormat="1" ht="150" customHeight="1" spans="1:17">
      <c r="A32" s="10">
        <v>28</v>
      </c>
      <c r="B32" s="10" t="s">
        <v>200</v>
      </c>
      <c r="C32" s="10" t="s">
        <v>33</v>
      </c>
      <c r="D32" s="10" t="s">
        <v>21</v>
      </c>
      <c r="E32" s="10" t="s">
        <v>22</v>
      </c>
      <c r="F32" s="10" t="s">
        <v>23</v>
      </c>
      <c r="G32" s="10" t="s">
        <v>201</v>
      </c>
      <c r="H32" s="10" t="s">
        <v>202</v>
      </c>
      <c r="I32" s="10" t="s">
        <v>203</v>
      </c>
      <c r="J32" s="10">
        <v>129.225</v>
      </c>
      <c r="K32" s="10" t="s">
        <v>27</v>
      </c>
      <c r="L32" s="10" t="s">
        <v>28</v>
      </c>
      <c r="M32" s="10" t="s">
        <v>204</v>
      </c>
      <c r="N32" s="10" t="s">
        <v>205</v>
      </c>
      <c r="O32" s="10" t="s">
        <v>27</v>
      </c>
      <c r="P32" s="13" t="s">
        <v>206</v>
      </c>
      <c r="Q32" s="10"/>
    </row>
    <row r="33" s="2" customFormat="1" ht="150" customHeight="1" spans="1:17">
      <c r="A33" s="10">
        <v>29</v>
      </c>
      <c r="B33" s="10" t="s">
        <v>207</v>
      </c>
      <c r="C33" s="10" t="s">
        <v>33</v>
      </c>
      <c r="D33" s="10" t="s">
        <v>21</v>
      </c>
      <c r="E33" s="10" t="s">
        <v>22</v>
      </c>
      <c r="F33" s="10" t="s">
        <v>23</v>
      </c>
      <c r="G33" s="10" t="s">
        <v>201</v>
      </c>
      <c r="H33" s="10" t="s">
        <v>202</v>
      </c>
      <c r="I33" s="10" t="s">
        <v>208</v>
      </c>
      <c r="J33" s="10">
        <v>434.93</v>
      </c>
      <c r="K33" s="10" t="s">
        <v>27</v>
      </c>
      <c r="L33" s="10" t="s">
        <v>28</v>
      </c>
      <c r="M33" s="10" t="s">
        <v>209</v>
      </c>
      <c r="N33" s="10" t="s">
        <v>210</v>
      </c>
      <c r="O33" s="10" t="s">
        <v>27</v>
      </c>
      <c r="P33" s="13" t="s">
        <v>211</v>
      </c>
      <c r="Q33" s="10"/>
    </row>
    <row r="34" s="2" customFormat="1" ht="150" customHeight="1" spans="1:17">
      <c r="A34" s="10">
        <v>30</v>
      </c>
      <c r="B34" s="10" t="s">
        <v>212</v>
      </c>
      <c r="C34" s="10" t="s">
        <v>33</v>
      </c>
      <c r="D34" s="10" t="s">
        <v>21</v>
      </c>
      <c r="E34" s="10" t="s">
        <v>22</v>
      </c>
      <c r="F34" s="10" t="s">
        <v>23</v>
      </c>
      <c r="G34" s="10" t="s">
        <v>213</v>
      </c>
      <c r="H34" s="10" t="s">
        <v>202</v>
      </c>
      <c r="I34" s="10" t="s">
        <v>214</v>
      </c>
      <c r="J34" s="10">
        <v>2.75</v>
      </c>
      <c r="K34" s="10" t="s">
        <v>27</v>
      </c>
      <c r="L34" s="10" t="s">
        <v>28</v>
      </c>
      <c r="M34" s="10" t="s">
        <v>215</v>
      </c>
      <c r="N34" s="10" t="s">
        <v>216</v>
      </c>
      <c r="O34" s="10" t="s">
        <v>27</v>
      </c>
      <c r="P34" s="13" t="s">
        <v>217</v>
      </c>
      <c r="Q34" s="10"/>
    </row>
    <row r="35" s="2" customFormat="1" ht="138" customHeight="1" spans="1:17">
      <c r="A35" s="10">
        <v>31</v>
      </c>
      <c r="B35" s="10" t="s">
        <v>218</v>
      </c>
      <c r="C35" s="10" t="s">
        <v>33</v>
      </c>
      <c r="D35" s="10" t="s">
        <v>21</v>
      </c>
      <c r="E35" s="10" t="s">
        <v>22</v>
      </c>
      <c r="F35" s="10" t="s">
        <v>23</v>
      </c>
      <c r="G35" s="10" t="s">
        <v>213</v>
      </c>
      <c r="H35" s="10" t="s">
        <v>35</v>
      </c>
      <c r="I35" s="10" t="s">
        <v>219</v>
      </c>
      <c r="J35" s="10">
        <v>60</v>
      </c>
      <c r="K35" s="10" t="s">
        <v>27</v>
      </c>
      <c r="L35" s="10" t="s">
        <v>28</v>
      </c>
      <c r="M35" s="10" t="s">
        <v>220</v>
      </c>
      <c r="N35" s="10" t="s">
        <v>221</v>
      </c>
      <c r="O35" s="10" t="s">
        <v>27</v>
      </c>
      <c r="P35" s="13" t="s">
        <v>222</v>
      </c>
      <c r="Q35" s="10"/>
    </row>
    <row r="36" s="2" customFormat="1" ht="101" customHeight="1" spans="1:17">
      <c r="A36" s="10">
        <v>32</v>
      </c>
      <c r="B36" s="10" t="s">
        <v>223</v>
      </c>
      <c r="C36" s="10" t="s">
        <v>33</v>
      </c>
      <c r="D36" s="10" t="s">
        <v>21</v>
      </c>
      <c r="E36" s="10" t="s">
        <v>22</v>
      </c>
      <c r="F36" s="10" t="s">
        <v>23</v>
      </c>
      <c r="G36" s="10" t="s">
        <v>213</v>
      </c>
      <c r="H36" s="10" t="s">
        <v>35</v>
      </c>
      <c r="I36" s="10" t="s">
        <v>224</v>
      </c>
      <c r="J36" s="10">
        <v>100</v>
      </c>
      <c r="K36" s="10" t="s">
        <v>27</v>
      </c>
      <c r="L36" s="10" t="s">
        <v>28</v>
      </c>
      <c r="M36" s="10" t="s">
        <v>225</v>
      </c>
      <c r="N36" s="10" t="s">
        <v>226</v>
      </c>
      <c r="O36" s="10" t="s">
        <v>27</v>
      </c>
      <c r="P36" s="13" t="s">
        <v>227</v>
      </c>
      <c r="Q36" s="10"/>
    </row>
    <row r="37" s="2" customFormat="1" ht="101" customHeight="1" spans="1:17">
      <c r="A37" s="10">
        <v>33</v>
      </c>
      <c r="B37" s="10" t="s">
        <v>228</v>
      </c>
      <c r="C37" s="10" t="s">
        <v>33</v>
      </c>
      <c r="D37" s="10" t="s">
        <v>21</v>
      </c>
      <c r="E37" s="10" t="s">
        <v>22</v>
      </c>
      <c r="F37" s="10" t="s">
        <v>23</v>
      </c>
      <c r="G37" s="10" t="s">
        <v>229</v>
      </c>
      <c r="H37" s="10" t="s">
        <v>230</v>
      </c>
      <c r="I37" s="10" t="s">
        <v>231</v>
      </c>
      <c r="J37" s="10">
        <v>500</v>
      </c>
      <c r="K37" s="10" t="s">
        <v>27</v>
      </c>
      <c r="L37" s="10" t="s">
        <v>28</v>
      </c>
      <c r="M37" s="10" t="s">
        <v>232</v>
      </c>
      <c r="N37" s="20" t="s">
        <v>233</v>
      </c>
      <c r="O37" s="10" t="s">
        <v>27</v>
      </c>
      <c r="P37" s="13" t="s">
        <v>234</v>
      </c>
      <c r="Q37" s="10"/>
    </row>
    <row r="38" s="2" customFormat="1" ht="101" customHeight="1" spans="1:17">
      <c r="A38" s="10">
        <v>34</v>
      </c>
      <c r="B38" s="10" t="s">
        <v>235</v>
      </c>
      <c r="C38" s="10" t="s">
        <v>33</v>
      </c>
      <c r="D38" s="10" t="s">
        <v>21</v>
      </c>
      <c r="E38" s="10" t="s">
        <v>22</v>
      </c>
      <c r="F38" s="10" t="s">
        <v>23</v>
      </c>
      <c r="G38" s="10" t="s">
        <v>229</v>
      </c>
      <c r="H38" s="10" t="s">
        <v>230</v>
      </c>
      <c r="I38" s="10" t="s">
        <v>236</v>
      </c>
      <c r="J38" s="10">
        <v>279</v>
      </c>
      <c r="K38" s="10" t="s">
        <v>27</v>
      </c>
      <c r="L38" s="10" t="s">
        <v>28</v>
      </c>
      <c r="M38" s="10" t="s">
        <v>232</v>
      </c>
      <c r="N38" s="20" t="s">
        <v>237</v>
      </c>
      <c r="O38" s="10" t="s">
        <v>27</v>
      </c>
      <c r="P38" s="13" t="s">
        <v>238</v>
      </c>
      <c r="Q38" s="10"/>
    </row>
    <row r="39" s="2" customFormat="1" ht="101" customHeight="1" spans="1:17">
      <c r="A39" s="10">
        <v>35</v>
      </c>
      <c r="B39" s="10" t="s">
        <v>239</v>
      </c>
      <c r="C39" s="10" t="s">
        <v>33</v>
      </c>
      <c r="D39" s="10" t="s">
        <v>21</v>
      </c>
      <c r="E39" s="10" t="s">
        <v>22</v>
      </c>
      <c r="F39" s="10" t="s">
        <v>23</v>
      </c>
      <c r="G39" s="10" t="s">
        <v>61</v>
      </c>
      <c r="H39" s="10" t="s">
        <v>119</v>
      </c>
      <c r="I39" s="10" t="s">
        <v>240</v>
      </c>
      <c r="J39" s="10">
        <v>46</v>
      </c>
      <c r="K39" s="10" t="s">
        <v>27</v>
      </c>
      <c r="L39" s="10" t="s">
        <v>28</v>
      </c>
      <c r="M39" s="10" t="s">
        <v>71</v>
      </c>
      <c r="N39" s="10" t="s">
        <v>241</v>
      </c>
      <c r="O39" s="10" t="s">
        <v>27</v>
      </c>
      <c r="P39" s="13" t="s">
        <v>242</v>
      </c>
      <c r="Q39" s="10"/>
    </row>
    <row r="40" s="2" customFormat="1" ht="101" customHeight="1" spans="1:17">
      <c r="A40" s="10">
        <v>36</v>
      </c>
      <c r="B40" s="10" t="s">
        <v>243</v>
      </c>
      <c r="C40" s="10" t="s">
        <v>33</v>
      </c>
      <c r="D40" s="10" t="s">
        <v>21</v>
      </c>
      <c r="E40" s="10" t="s">
        <v>195</v>
      </c>
      <c r="F40" s="10" t="s">
        <v>23</v>
      </c>
      <c r="G40" s="10" t="s">
        <v>244</v>
      </c>
      <c r="H40" s="10" t="s">
        <v>230</v>
      </c>
      <c r="I40" s="10" t="s">
        <v>245</v>
      </c>
      <c r="J40" s="10">
        <v>49.6</v>
      </c>
      <c r="K40" s="10" t="s">
        <v>27</v>
      </c>
      <c r="L40" s="10" t="s">
        <v>28</v>
      </c>
      <c r="M40" s="10" t="s">
        <v>246</v>
      </c>
      <c r="N40" s="20" t="s">
        <v>247</v>
      </c>
      <c r="O40" s="10" t="s">
        <v>27</v>
      </c>
      <c r="P40" s="10" t="s">
        <v>248</v>
      </c>
      <c r="Q40" s="10"/>
    </row>
    <row r="41" s="2" customFormat="1" ht="101" customHeight="1" spans="1:17">
      <c r="A41" s="10">
        <v>37</v>
      </c>
      <c r="B41" s="10" t="s">
        <v>249</v>
      </c>
      <c r="C41" s="10" t="s">
        <v>33</v>
      </c>
      <c r="D41" s="10" t="s">
        <v>21</v>
      </c>
      <c r="E41" s="10" t="s">
        <v>96</v>
      </c>
      <c r="F41" s="10" t="s">
        <v>23</v>
      </c>
      <c r="G41" s="10" t="s">
        <v>61</v>
      </c>
      <c r="H41" s="10" t="s">
        <v>35</v>
      </c>
      <c r="I41" s="10" t="s">
        <v>250</v>
      </c>
      <c r="J41" s="10">
        <v>49.8</v>
      </c>
      <c r="K41" s="10" t="s">
        <v>27</v>
      </c>
      <c r="L41" s="10" t="s">
        <v>28</v>
      </c>
      <c r="M41" s="10">
        <v>430</v>
      </c>
      <c r="N41" s="10" t="s">
        <v>251</v>
      </c>
      <c r="O41" s="10" t="s">
        <v>27</v>
      </c>
      <c r="P41" s="10" t="s">
        <v>252</v>
      </c>
      <c r="Q41" s="10"/>
    </row>
    <row r="42" s="2" customFormat="1" ht="101" customHeight="1" spans="1:17">
      <c r="A42" s="10">
        <v>38</v>
      </c>
      <c r="B42" s="10" t="s">
        <v>253</v>
      </c>
      <c r="C42" s="10" t="s">
        <v>33</v>
      </c>
      <c r="D42" s="10" t="s">
        <v>21</v>
      </c>
      <c r="E42" s="10" t="s">
        <v>254</v>
      </c>
      <c r="F42" s="10" t="s">
        <v>23</v>
      </c>
      <c r="G42" s="10" t="s">
        <v>201</v>
      </c>
      <c r="H42" s="10" t="s">
        <v>35</v>
      </c>
      <c r="I42" s="10" t="s">
        <v>255</v>
      </c>
      <c r="J42" s="10">
        <v>96.26</v>
      </c>
      <c r="K42" s="10" t="s">
        <v>27</v>
      </c>
      <c r="L42" s="10" t="s">
        <v>28</v>
      </c>
      <c r="M42" s="10" t="s">
        <v>256</v>
      </c>
      <c r="N42" s="10" t="s">
        <v>257</v>
      </c>
      <c r="O42" s="10" t="s">
        <v>27</v>
      </c>
      <c r="P42" s="10" t="s">
        <v>258</v>
      </c>
      <c r="Q42" s="10"/>
    </row>
    <row r="43" s="2" customFormat="1" ht="101" customHeight="1" spans="1:17">
      <c r="A43" s="10">
        <v>39</v>
      </c>
      <c r="B43" s="10" t="s">
        <v>259</v>
      </c>
      <c r="C43" s="10" t="s">
        <v>33</v>
      </c>
      <c r="D43" s="10" t="s">
        <v>21</v>
      </c>
      <c r="E43" s="10" t="s">
        <v>22</v>
      </c>
      <c r="F43" s="10" t="s">
        <v>23</v>
      </c>
      <c r="G43" s="10" t="s">
        <v>201</v>
      </c>
      <c r="H43" s="10" t="s">
        <v>35</v>
      </c>
      <c r="I43" s="10" t="s">
        <v>260</v>
      </c>
      <c r="J43" s="10">
        <v>900</v>
      </c>
      <c r="K43" s="10" t="s">
        <v>27</v>
      </c>
      <c r="L43" s="10" t="s">
        <v>28</v>
      </c>
      <c r="M43" s="10" t="s">
        <v>261</v>
      </c>
      <c r="N43" s="10" t="s">
        <v>262</v>
      </c>
      <c r="O43" s="10" t="s">
        <v>27</v>
      </c>
      <c r="P43" s="13" t="s">
        <v>263</v>
      </c>
      <c r="Q43" s="10"/>
    </row>
    <row r="44" s="2" customFormat="1" ht="101" customHeight="1" spans="1:17">
      <c r="A44" s="10">
        <v>40</v>
      </c>
      <c r="B44" s="10" t="s">
        <v>264</v>
      </c>
      <c r="C44" s="10" t="s">
        <v>33</v>
      </c>
      <c r="D44" s="10" t="s">
        <v>21</v>
      </c>
      <c r="E44" s="10" t="s">
        <v>22</v>
      </c>
      <c r="F44" s="10" t="s">
        <v>23</v>
      </c>
      <c r="G44" s="10" t="s">
        <v>213</v>
      </c>
      <c r="H44" s="10" t="s">
        <v>35</v>
      </c>
      <c r="I44" s="10" t="s">
        <v>265</v>
      </c>
      <c r="J44" s="10">
        <v>480</v>
      </c>
      <c r="K44" s="10" t="s">
        <v>27</v>
      </c>
      <c r="L44" s="10" t="s">
        <v>28</v>
      </c>
      <c r="M44" s="10" t="s">
        <v>266</v>
      </c>
      <c r="N44" s="10" t="s">
        <v>267</v>
      </c>
      <c r="O44" s="10" t="s">
        <v>27</v>
      </c>
      <c r="P44" s="13" t="s">
        <v>268</v>
      </c>
      <c r="Q44" s="10"/>
    </row>
    <row r="45" s="2" customFormat="1" ht="101" customHeight="1" spans="1:17">
      <c r="A45" s="10">
        <v>41</v>
      </c>
      <c r="B45" s="10" t="s">
        <v>269</v>
      </c>
      <c r="C45" s="10" t="s">
        <v>33</v>
      </c>
      <c r="D45" s="10" t="s">
        <v>21</v>
      </c>
      <c r="E45" s="10"/>
      <c r="F45" s="10"/>
      <c r="G45" s="10" t="s">
        <v>270</v>
      </c>
      <c r="H45" s="10" t="s">
        <v>181</v>
      </c>
      <c r="I45" s="10" t="s">
        <v>271</v>
      </c>
      <c r="J45" s="10">
        <v>83.97</v>
      </c>
      <c r="K45" s="10" t="s">
        <v>27</v>
      </c>
      <c r="L45" s="10" t="s">
        <v>28</v>
      </c>
      <c r="M45" s="10" t="s">
        <v>183</v>
      </c>
      <c r="N45" s="10" t="s">
        <v>272</v>
      </c>
      <c r="O45" s="10" t="s">
        <v>27</v>
      </c>
      <c r="P45" s="13" t="s">
        <v>273</v>
      </c>
      <c r="Q45" s="10"/>
    </row>
    <row r="46" s="2" customFormat="1" ht="101" customHeight="1" spans="1:17">
      <c r="A46" s="10">
        <v>42</v>
      </c>
      <c r="B46" s="10" t="s">
        <v>274</v>
      </c>
      <c r="C46" s="10" t="s">
        <v>47</v>
      </c>
      <c r="D46" s="10" t="s">
        <v>21</v>
      </c>
      <c r="E46" s="10" t="s">
        <v>22</v>
      </c>
      <c r="F46" s="10" t="s">
        <v>23</v>
      </c>
      <c r="G46" s="10" t="s">
        <v>61</v>
      </c>
      <c r="H46" s="10" t="s">
        <v>275</v>
      </c>
      <c r="I46" s="10" t="s">
        <v>276</v>
      </c>
      <c r="J46" s="10">
        <v>13.9</v>
      </c>
      <c r="K46" s="10" t="s">
        <v>27</v>
      </c>
      <c r="L46" s="10" t="s">
        <v>28</v>
      </c>
      <c r="M46" s="10" t="s">
        <v>277</v>
      </c>
      <c r="N46" s="10" t="s">
        <v>278</v>
      </c>
      <c r="O46" s="10" t="s">
        <v>27</v>
      </c>
      <c r="P46" s="13" t="s">
        <v>279</v>
      </c>
      <c r="Q46" s="10"/>
    </row>
    <row r="47" s="2" customFormat="1" ht="101" customHeight="1" spans="1:17">
      <c r="A47" s="10">
        <v>43</v>
      </c>
      <c r="B47" s="10" t="s">
        <v>280</v>
      </c>
      <c r="C47" s="10" t="s">
        <v>60</v>
      </c>
      <c r="D47" s="10" t="s">
        <v>21</v>
      </c>
      <c r="E47" s="10" t="s">
        <v>22</v>
      </c>
      <c r="F47" s="10" t="s">
        <v>23</v>
      </c>
      <c r="G47" s="10" t="s">
        <v>61</v>
      </c>
      <c r="H47" s="10" t="s">
        <v>281</v>
      </c>
      <c r="I47" s="10" t="s">
        <v>282</v>
      </c>
      <c r="J47" s="10">
        <v>1850.9</v>
      </c>
      <c r="K47" s="10" t="s">
        <v>27</v>
      </c>
      <c r="L47" s="10" t="s">
        <v>28</v>
      </c>
      <c r="M47" s="10" t="s">
        <v>283</v>
      </c>
      <c r="N47" s="10" t="s">
        <v>284</v>
      </c>
      <c r="O47" s="10" t="s">
        <v>27</v>
      </c>
      <c r="P47" s="13" t="s">
        <v>285</v>
      </c>
      <c r="Q47" s="10"/>
    </row>
    <row r="48" s="2" customFormat="1" ht="101" customHeight="1" spans="1:17">
      <c r="A48" s="10">
        <v>44</v>
      </c>
      <c r="B48" s="10" t="s">
        <v>286</v>
      </c>
      <c r="C48" s="10" t="s">
        <v>81</v>
      </c>
      <c r="D48" s="10" t="s">
        <v>21</v>
      </c>
      <c r="E48" s="13" t="s">
        <v>22</v>
      </c>
      <c r="F48" s="10" t="s">
        <v>23</v>
      </c>
      <c r="G48" s="10" t="s">
        <v>213</v>
      </c>
      <c r="H48" s="14" t="s">
        <v>287</v>
      </c>
      <c r="I48" s="10" t="s">
        <v>288</v>
      </c>
      <c r="J48" s="10">
        <v>170</v>
      </c>
      <c r="K48" s="10" t="s">
        <v>27</v>
      </c>
      <c r="L48" s="10" t="s">
        <v>28</v>
      </c>
      <c r="M48" s="10" t="s">
        <v>289</v>
      </c>
      <c r="N48" s="21" t="s">
        <v>290</v>
      </c>
      <c r="O48" s="10" t="s">
        <v>27</v>
      </c>
      <c r="P48" s="13" t="s">
        <v>291</v>
      </c>
      <c r="Q48" s="10"/>
    </row>
    <row r="49" s="2" customFormat="1" ht="101" customHeight="1" spans="1:17">
      <c r="A49" s="10">
        <v>45</v>
      </c>
      <c r="B49" s="10" t="s">
        <v>292</v>
      </c>
      <c r="C49" s="10" t="s">
        <v>81</v>
      </c>
      <c r="D49" s="10" t="s">
        <v>21</v>
      </c>
      <c r="E49" s="13" t="s">
        <v>254</v>
      </c>
      <c r="F49" s="10" t="s">
        <v>23</v>
      </c>
      <c r="G49" s="10" t="s">
        <v>213</v>
      </c>
      <c r="H49" s="14" t="s">
        <v>287</v>
      </c>
      <c r="I49" s="10" t="s">
        <v>293</v>
      </c>
      <c r="J49" s="10">
        <v>20.86</v>
      </c>
      <c r="K49" s="10" t="s">
        <v>27</v>
      </c>
      <c r="L49" s="10" t="s">
        <v>28</v>
      </c>
      <c r="M49" s="10" t="s">
        <v>294</v>
      </c>
      <c r="N49" s="10" t="s">
        <v>295</v>
      </c>
      <c r="O49" s="10" t="s">
        <v>27</v>
      </c>
      <c r="P49" s="13" t="s">
        <v>296</v>
      </c>
      <c r="Q49" s="10"/>
    </row>
    <row r="50" s="2" customFormat="1" ht="101" customHeight="1" spans="1:17">
      <c r="A50" s="10">
        <v>46</v>
      </c>
      <c r="B50" s="10" t="s">
        <v>297</v>
      </c>
      <c r="C50" s="10" t="s">
        <v>81</v>
      </c>
      <c r="D50" s="10" t="s">
        <v>21</v>
      </c>
      <c r="E50" s="13" t="s">
        <v>254</v>
      </c>
      <c r="F50" s="10" t="s">
        <v>23</v>
      </c>
      <c r="G50" s="10" t="s">
        <v>213</v>
      </c>
      <c r="H50" s="14" t="s">
        <v>287</v>
      </c>
      <c r="I50" s="10" t="s">
        <v>298</v>
      </c>
      <c r="J50" s="10">
        <v>96.24</v>
      </c>
      <c r="K50" s="10" t="s">
        <v>27</v>
      </c>
      <c r="L50" s="10" t="s">
        <v>28</v>
      </c>
      <c r="M50" s="10" t="s">
        <v>299</v>
      </c>
      <c r="N50" s="10" t="s">
        <v>300</v>
      </c>
      <c r="O50" s="10" t="s">
        <v>27</v>
      </c>
      <c r="P50" s="13" t="s">
        <v>301</v>
      </c>
      <c r="Q50" s="10"/>
    </row>
    <row r="51" s="2" customFormat="1" ht="101" customHeight="1" spans="1:17">
      <c r="A51" s="10">
        <v>47</v>
      </c>
      <c r="B51" s="10" t="s">
        <v>302</v>
      </c>
      <c r="C51" s="10" t="s">
        <v>81</v>
      </c>
      <c r="D51" s="10" t="s">
        <v>21</v>
      </c>
      <c r="E51" s="13" t="s">
        <v>254</v>
      </c>
      <c r="F51" s="10" t="s">
        <v>23</v>
      </c>
      <c r="G51" s="10" t="s">
        <v>213</v>
      </c>
      <c r="H51" s="14" t="s">
        <v>287</v>
      </c>
      <c r="I51" s="10" t="s">
        <v>303</v>
      </c>
      <c r="J51" s="10">
        <v>21.64</v>
      </c>
      <c r="K51" s="10" t="s">
        <v>27</v>
      </c>
      <c r="L51" s="10" t="s">
        <v>28</v>
      </c>
      <c r="M51" s="10" t="s">
        <v>304</v>
      </c>
      <c r="N51" s="10" t="s">
        <v>305</v>
      </c>
      <c r="O51" s="10" t="s">
        <v>27</v>
      </c>
      <c r="P51" s="13" t="s">
        <v>306</v>
      </c>
      <c r="Q51" s="10"/>
    </row>
    <row r="52" s="2" customFormat="1" ht="101" customHeight="1" spans="1:17">
      <c r="A52" s="10">
        <v>48</v>
      </c>
      <c r="B52" s="10" t="s">
        <v>307</v>
      </c>
      <c r="C52" s="10" t="s">
        <v>81</v>
      </c>
      <c r="D52" s="10" t="s">
        <v>21</v>
      </c>
      <c r="E52" s="13" t="s">
        <v>89</v>
      </c>
      <c r="F52" s="10" t="s">
        <v>23</v>
      </c>
      <c r="G52" s="10" t="s">
        <v>213</v>
      </c>
      <c r="H52" s="14" t="s">
        <v>287</v>
      </c>
      <c r="I52" s="22" t="s">
        <v>308</v>
      </c>
      <c r="J52" s="10">
        <v>56.89</v>
      </c>
      <c r="K52" s="10" t="s">
        <v>27</v>
      </c>
      <c r="L52" s="10" t="s">
        <v>28</v>
      </c>
      <c r="M52" s="10" t="s">
        <v>309</v>
      </c>
      <c r="N52" s="10" t="s">
        <v>310</v>
      </c>
      <c r="O52" s="10" t="s">
        <v>27</v>
      </c>
      <c r="P52" s="13" t="s">
        <v>311</v>
      </c>
      <c r="Q52" s="10"/>
    </row>
    <row r="53" s="2" customFormat="1" ht="101" customHeight="1" spans="1:17">
      <c r="A53" s="10">
        <v>49</v>
      </c>
      <c r="B53" s="10" t="s">
        <v>312</v>
      </c>
      <c r="C53" s="10" t="s">
        <v>33</v>
      </c>
      <c r="D53" s="10" t="s">
        <v>21</v>
      </c>
      <c r="E53" s="10" t="s">
        <v>96</v>
      </c>
      <c r="F53" s="10" t="s">
        <v>23</v>
      </c>
      <c r="G53" s="10" t="s">
        <v>34</v>
      </c>
      <c r="H53" s="10" t="s">
        <v>155</v>
      </c>
      <c r="I53" s="10" t="s">
        <v>313</v>
      </c>
      <c r="J53" s="10">
        <v>1215.92</v>
      </c>
      <c r="K53" s="10" t="s">
        <v>27</v>
      </c>
      <c r="L53" s="10" t="s">
        <v>28</v>
      </c>
      <c r="M53" s="10" t="s">
        <v>314</v>
      </c>
      <c r="N53" s="10" t="s">
        <v>315</v>
      </c>
      <c r="O53" s="10" t="s">
        <v>27</v>
      </c>
      <c r="P53" s="13" t="s">
        <v>316</v>
      </c>
      <c r="Q53" s="10"/>
    </row>
    <row r="54" s="2" customFormat="1" ht="101" customHeight="1" spans="1:17">
      <c r="A54" s="10">
        <v>50</v>
      </c>
      <c r="B54" s="10" t="s">
        <v>317</v>
      </c>
      <c r="C54" s="10" t="s">
        <v>81</v>
      </c>
      <c r="D54" s="10" t="s">
        <v>21</v>
      </c>
      <c r="E54" s="13" t="s">
        <v>104</v>
      </c>
      <c r="F54" s="10" t="s">
        <v>23</v>
      </c>
      <c r="G54" s="10" t="s">
        <v>213</v>
      </c>
      <c r="H54" s="10" t="s">
        <v>35</v>
      </c>
      <c r="I54" s="10" t="s">
        <v>318</v>
      </c>
      <c r="J54" s="10">
        <v>49.13</v>
      </c>
      <c r="K54" s="10" t="s">
        <v>27</v>
      </c>
      <c r="L54" s="10" t="s">
        <v>28</v>
      </c>
      <c r="M54" s="10" t="s">
        <v>319</v>
      </c>
      <c r="N54" s="10" t="s">
        <v>320</v>
      </c>
      <c r="O54" s="10" t="s">
        <v>27</v>
      </c>
      <c r="P54" s="13" t="s">
        <v>321</v>
      </c>
      <c r="Q54" s="10"/>
    </row>
    <row r="55" s="2" customFormat="1" ht="101" customHeight="1" spans="1:17">
      <c r="A55" s="10">
        <v>51</v>
      </c>
      <c r="B55" s="10" t="s">
        <v>322</v>
      </c>
      <c r="C55" s="10" t="s">
        <v>81</v>
      </c>
      <c r="D55" s="10" t="s">
        <v>21</v>
      </c>
      <c r="E55" s="13" t="s">
        <v>104</v>
      </c>
      <c r="F55" s="10" t="s">
        <v>23</v>
      </c>
      <c r="G55" s="10" t="s">
        <v>213</v>
      </c>
      <c r="H55" s="10" t="s">
        <v>35</v>
      </c>
      <c r="I55" s="10" t="s">
        <v>323</v>
      </c>
      <c r="J55" s="10">
        <v>53.46</v>
      </c>
      <c r="K55" s="10" t="s">
        <v>27</v>
      </c>
      <c r="L55" s="10" t="s">
        <v>28</v>
      </c>
      <c r="M55" s="10" t="s">
        <v>324</v>
      </c>
      <c r="N55" s="22" t="s">
        <v>325</v>
      </c>
      <c r="O55" s="10" t="s">
        <v>27</v>
      </c>
      <c r="P55" s="13" t="s">
        <v>326</v>
      </c>
      <c r="Q55" s="10"/>
    </row>
    <row r="56" s="2" customFormat="1" ht="101" customHeight="1" spans="1:17">
      <c r="A56" s="10">
        <v>52</v>
      </c>
      <c r="B56" s="10" t="s">
        <v>327</v>
      </c>
      <c r="C56" s="10" t="s">
        <v>81</v>
      </c>
      <c r="D56" s="10" t="s">
        <v>21</v>
      </c>
      <c r="E56" s="13" t="s">
        <v>104</v>
      </c>
      <c r="F56" s="10" t="s">
        <v>23</v>
      </c>
      <c r="G56" s="10" t="s">
        <v>213</v>
      </c>
      <c r="H56" s="10" t="s">
        <v>328</v>
      </c>
      <c r="I56" s="10" t="s">
        <v>329</v>
      </c>
      <c r="J56" s="10">
        <v>44.44</v>
      </c>
      <c r="K56" s="10" t="s">
        <v>27</v>
      </c>
      <c r="L56" s="10" t="s">
        <v>28</v>
      </c>
      <c r="M56" s="10" t="s">
        <v>330</v>
      </c>
      <c r="N56" s="22" t="s">
        <v>331</v>
      </c>
      <c r="O56" s="10" t="s">
        <v>27</v>
      </c>
      <c r="P56" s="13" t="s">
        <v>332</v>
      </c>
      <c r="Q56" s="10"/>
    </row>
    <row r="57" s="2" customFormat="1" ht="106" customHeight="1" spans="1:17">
      <c r="A57" s="10">
        <v>53</v>
      </c>
      <c r="B57" s="10" t="s">
        <v>333</v>
      </c>
      <c r="C57" s="10" t="s">
        <v>33</v>
      </c>
      <c r="D57" s="10" t="s">
        <v>21</v>
      </c>
      <c r="E57" s="13" t="s">
        <v>254</v>
      </c>
      <c r="F57" s="10" t="s">
        <v>23</v>
      </c>
      <c r="G57" s="10" t="s">
        <v>213</v>
      </c>
      <c r="H57" s="14" t="s">
        <v>328</v>
      </c>
      <c r="I57" s="10" t="s">
        <v>334</v>
      </c>
      <c r="J57" s="10">
        <v>79.4</v>
      </c>
      <c r="K57" s="10" t="s">
        <v>27</v>
      </c>
      <c r="L57" s="10" t="s">
        <v>28</v>
      </c>
      <c r="M57" s="10" t="s">
        <v>335</v>
      </c>
      <c r="N57" s="10" t="s">
        <v>336</v>
      </c>
      <c r="O57" s="10" t="s">
        <v>27</v>
      </c>
      <c r="P57" s="13" t="s">
        <v>337</v>
      </c>
      <c r="Q57" s="10"/>
    </row>
    <row r="58" s="2" customFormat="1" ht="155" customHeight="1" spans="1:17">
      <c r="A58" s="10">
        <v>54</v>
      </c>
      <c r="B58" s="10" t="s">
        <v>338</v>
      </c>
      <c r="C58" s="10" t="s">
        <v>33</v>
      </c>
      <c r="D58" s="10" t="s">
        <v>21</v>
      </c>
      <c r="E58" s="13" t="s">
        <v>254</v>
      </c>
      <c r="F58" s="10" t="s">
        <v>23</v>
      </c>
      <c r="G58" s="10" t="s">
        <v>213</v>
      </c>
      <c r="H58" s="14" t="s">
        <v>328</v>
      </c>
      <c r="I58" s="10" t="s">
        <v>339</v>
      </c>
      <c r="J58" s="10">
        <v>101.55</v>
      </c>
      <c r="K58" s="10" t="s">
        <v>27</v>
      </c>
      <c r="L58" s="10" t="s">
        <v>28</v>
      </c>
      <c r="M58" s="10" t="s">
        <v>340</v>
      </c>
      <c r="N58" s="23" t="s">
        <v>341</v>
      </c>
      <c r="O58" s="10" t="s">
        <v>27</v>
      </c>
      <c r="P58" s="13" t="s">
        <v>337</v>
      </c>
      <c r="Q58" s="10"/>
    </row>
    <row r="59" s="2" customFormat="1" ht="106" customHeight="1" spans="1:17">
      <c r="A59" s="10">
        <v>55</v>
      </c>
      <c r="B59" s="10" t="s">
        <v>342</v>
      </c>
      <c r="C59" s="10" t="s">
        <v>33</v>
      </c>
      <c r="D59" s="10" t="s">
        <v>21</v>
      </c>
      <c r="E59" s="13" t="s">
        <v>254</v>
      </c>
      <c r="F59" s="10" t="s">
        <v>23</v>
      </c>
      <c r="G59" s="10" t="s">
        <v>213</v>
      </c>
      <c r="H59" s="14" t="s">
        <v>328</v>
      </c>
      <c r="I59" s="10" t="s">
        <v>343</v>
      </c>
      <c r="J59" s="10">
        <v>147.64</v>
      </c>
      <c r="K59" s="10" t="s">
        <v>27</v>
      </c>
      <c r="L59" s="10" t="s">
        <v>28</v>
      </c>
      <c r="M59" s="10" t="s">
        <v>344</v>
      </c>
      <c r="N59" s="21" t="s">
        <v>345</v>
      </c>
      <c r="O59" s="10" t="s">
        <v>27</v>
      </c>
      <c r="P59" s="13" t="s">
        <v>337</v>
      </c>
      <c r="Q59" s="10"/>
    </row>
    <row r="60" s="2" customFormat="1" ht="106" customHeight="1" spans="1:17">
      <c r="A60" s="10">
        <v>56</v>
      </c>
      <c r="B60" s="14" t="s">
        <v>346</v>
      </c>
      <c r="C60" s="10" t="s">
        <v>81</v>
      </c>
      <c r="D60" s="10" t="s">
        <v>21</v>
      </c>
      <c r="E60" s="10" t="s">
        <v>22</v>
      </c>
      <c r="F60" s="10" t="s">
        <v>23</v>
      </c>
      <c r="G60" s="10" t="s">
        <v>213</v>
      </c>
      <c r="H60" s="10" t="s">
        <v>275</v>
      </c>
      <c r="I60" s="10" t="s">
        <v>347</v>
      </c>
      <c r="J60" s="10">
        <v>2000</v>
      </c>
      <c r="K60" s="10" t="s">
        <v>27</v>
      </c>
      <c r="L60" s="10" t="s">
        <v>28</v>
      </c>
      <c r="M60" s="10" t="s">
        <v>348</v>
      </c>
      <c r="N60" s="21" t="s">
        <v>349</v>
      </c>
      <c r="O60" s="10" t="s">
        <v>27</v>
      </c>
      <c r="P60" s="13" t="s">
        <v>350</v>
      </c>
      <c r="Q60" s="10"/>
    </row>
    <row r="61" s="2" customFormat="1" ht="106" customHeight="1" spans="1:17">
      <c r="A61" s="10">
        <v>57</v>
      </c>
      <c r="B61" s="10" t="s">
        <v>351</v>
      </c>
      <c r="C61" s="11" t="s">
        <v>33</v>
      </c>
      <c r="D61" s="10" t="s">
        <v>21</v>
      </c>
      <c r="E61" s="10" t="s">
        <v>148</v>
      </c>
      <c r="F61" s="10" t="s">
        <v>23</v>
      </c>
      <c r="G61" s="10" t="s">
        <v>352</v>
      </c>
      <c r="H61" s="10" t="s">
        <v>353</v>
      </c>
      <c r="I61" s="10" t="s">
        <v>354</v>
      </c>
      <c r="J61" s="10">
        <v>319.56</v>
      </c>
      <c r="K61" s="10" t="s">
        <v>27</v>
      </c>
      <c r="L61" s="10" t="s">
        <v>28</v>
      </c>
      <c r="M61" s="10" t="s">
        <v>355</v>
      </c>
      <c r="N61" s="21" t="s">
        <v>356</v>
      </c>
      <c r="O61" s="10" t="s">
        <v>27</v>
      </c>
      <c r="P61" s="13" t="s">
        <v>357</v>
      </c>
      <c r="Q61" s="10"/>
    </row>
    <row r="62" s="2" customFormat="1" ht="106" customHeight="1" spans="1:17">
      <c r="A62" s="10">
        <v>58</v>
      </c>
      <c r="B62" s="10" t="s">
        <v>358</v>
      </c>
      <c r="C62" s="10" t="s">
        <v>33</v>
      </c>
      <c r="D62" s="10" t="s">
        <v>21</v>
      </c>
      <c r="E62" s="10" t="s">
        <v>125</v>
      </c>
      <c r="F62" s="10" t="s">
        <v>23</v>
      </c>
      <c r="G62" s="10" t="s">
        <v>61</v>
      </c>
      <c r="H62" s="10" t="s">
        <v>353</v>
      </c>
      <c r="I62" s="10" t="s">
        <v>359</v>
      </c>
      <c r="J62" s="10">
        <v>53.37</v>
      </c>
      <c r="K62" s="10" t="s">
        <v>27</v>
      </c>
      <c r="L62" s="10" t="s">
        <v>28</v>
      </c>
      <c r="M62" s="10" t="s">
        <v>360</v>
      </c>
      <c r="N62" s="21" t="s">
        <v>361</v>
      </c>
      <c r="O62" s="10" t="s">
        <v>27</v>
      </c>
      <c r="P62" s="13" t="s">
        <v>362</v>
      </c>
      <c r="Q62" s="10"/>
    </row>
    <row r="63" s="2" customFormat="1" ht="106" customHeight="1" spans="1:17">
      <c r="A63" s="10">
        <v>59</v>
      </c>
      <c r="B63" s="13" t="s">
        <v>363</v>
      </c>
      <c r="C63" s="10" t="s">
        <v>81</v>
      </c>
      <c r="D63" s="10" t="s">
        <v>21</v>
      </c>
      <c r="E63" s="13" t="s">
        <v>364</v>
      </c>
      <c r="F63" s="10" t="s">
        <v>23</v>
      </c>
      <c r="G63" s="10" t="s">
        <v>213</v>
      </c>
      <c r="H63" s="14" t="s">
        <v>287</v>
      </c>
      <c r="I63" s="10" t="s">
        <v>365</v>
      </c>
      <c r="J63" s="10">
        <v>58.47</v>
      </c>
      <c r="K63" s="10" t="s">
        <v>27</v>
      </c>
      <c r="L63" s="10" t="s">
        <v>28</v>
      </c>
      <c r="M63" s="10" t="s">
        <v>366</v>
      </c>
      <c r="N63" s="21" t="s">
        <v>367</v>
      </c>
      <c r="O63" s="10" t="s">
        <v>27</v>
      </c>
      <c r="P63" s="13" t="s">
        <v>368</v>
      </c>
      <c r="Q63" s="10"/>
    </row>
    <row r="64" s="2" customFormat="1" ht="106" customHeight="1" spans="1:17">
      <c r="A64" s="10">
        <v>60</v>
      </c>
      <c r="B64" s="15" t="s">
        <v>369</v>
      </c>
      <c r="C64" s="10" t="s">
        <v>81</v>
      </c>
      <c r="D64" s="10" t="s">
        <v>21</v>
      </c>
      <c r="E64" s="13" t="s">
        <v>148</v>
      </c>
      <c r="F64" s="10" t="s">
        <v>23</v>
      </c>
      <c r="G64" s="10" t="s">
        <v>213</v>
      </c>
      <c r="H64" s="14" t="s">
        <v>287</v>
      </c>
      <c r="I64" s="10" t="s">
        <v>370</v>
      </c>
      <c r="J64" s="10">
        <v>168.83</v>
      </c>
      <c r="K64" s="10" t="s">
        <v>27</v>
      </c>
      <c r="L64" s="10" t="s">
        <v>28</v>
      </c>
      <c r="M64" s="10" t="s">
        <v>371</v>
      </c>
      <c r="N64" s="21" t="s">
        <v>372</v>
      </c>
      <c r="O64" s="10" t="s">
        <v>27</v>
      </c>
      <c r="P64" s="13" t="s">
        <v>373</v>
      </c>
      <c r="Q64" s="10"/>
    </row>
    <row r="65" s="2" customFormat="1" ht="106" customHeight="1" spans="1:17">
      <c r="A65" s="10">
        <v>61</v>
      </c>
      <c r="B65" s="15" t="s">
        <v>374</v>
      </c>
      <c r="C65" s="10" t="s">
        <v>81</v>
      </c>
      <c r="D65" s="10" t="s">
        <v>21</v>
      </c>
      <c r="E65" s="13" t="s">
        <v>154</v>
      </c>
      <c r="F65" s="10" t="s">
        <v>23</v>
      </c>
      <c r="G65" s="10" t="s">
        <v>213</v>
      </c>
      <c r="H65" s="14" t="s">
        <v>287</v>
      </c>
      <c r="I65" s="10" t="s">
        <v>293</v>
      </c>
      <c r="J65" s="10">
        <v>29.4</v>
      </c>
      <c r="K65" s="10" t="s">
        <v>27</v>
      </c>
      <c r="L65" s="10" t="s">
        <v>28</v>
      </c>
      <c r="M65" s="10" t="s">
        <v>375</v>
      </c>
      <c r="N65" s="21" t="s">
        <v>376</v>
      </c>
      <c r="O65" s="10" t="s">
        <v>27</v>
      </c>
      <c r="P65" s="13" t="s">
        <v>377</v>
      </c>
      <c r="Q65" s="10"/>
    </row>
    <row r="66" s="2" customFormat="1" ht="106" customHeight="1" spans="1:17">
      <c r="A66" s="10">
        <v>62</v>
      </c>
      <c r="B66" s="15" t="s">
        <v>378</v>
      </c>
      <c r="C66" s="10" t="s">
        <v>81</v>
      </c>
      <c r="D66" s="10" t="s">
        <v>21</v>
      </c>
      <c r="E66" s="13" t="s">
        <v>136</v>
      </c>
      <c r="F66" s="10" t="s">
        <v>23</v>
      </c>
      <c r="G66" s="10" t="s">
        <v>213</v>
      </c>
      <c r="H66" s="14" t="s">
        <v>287</v>
      </c>
      <c r="I66" s="10" t="s">
        <v>379</v>
      </c>
      <c r="J66" s="10">
        <v>64.65</v>
      </c>
      <c r="K66" s="10" t="s">
        <v>27</v>
      </c>
      <c r="L66" s="10" t="s">
        <v>28</v>
      </c>
      <c r="M66" s="10" t="s">
        <v>380</v>
      </c>
      <c r="N66" s="21" t="s">
        <v>381</v>
      </c>
      <c r="O66" s="10" t="s">
        <v>27</v>
      </c>
      <c r="P66" s="13" t="s">
        <v>382</v>
      </c>
      <c r="Q66" s="10"/>
    </row>
    <row r="67" s="2" customFormat="1" ht="106" customHeight="1" spans="1:17">
      <c r="A67" s="10">
        <v>63</v>
      </c>
      <c r="B67" s="15" t="s">
        <v>383</v>
      </c>
      <c r="C67" s="10" t="s">
        <v>81</v>
      </c>
      <c r="D67" s="10" t="s">
        <v>21</v>
      </c>
      <c r="E67" s="13" t="s">
        <v>96</v>
      </c>
      <c r="F67" s="10" t="s">
        <v>23</v>
      </c>
      <c r="G67" s="10" t="s">
        <v>213</v>
      </c>
      <c r="H67" s="14" t="s">
        <v>287</v>
      </c>
      <c r="I67" s="10" t="s">
        <v>384</v>
      </c>
      <c r="J67" s="10">
        <v>34.93</v>
      </c>
      <c r="K67" s="10" t="s">
        <v>27</v>
      </c>
      <c r="L67" s="10" t="s">
        <v>28</v>
      </c>
      <c r="M67" s="10" t="s">
        <v>385</v>
      </c>
      <c r="N67" s="21" t="s">
        <v>386</v>
      </c>
      <c r="O67" s="10" t="s">
        <v>27</v>
      </c>
      <c r="P67" s="13" t="s">
        <v>387</v>
      </c>
      <c r="Q67" s="10"/>
    </row>
    <row r="68" s="2" customFormat="1" ht="106" customHeight="1" spans="1:17">
      <c r="A68" s="10">
        <v>64</v>
      </c>
      <c r="B68" s="15" t="s">
        <v>388</v>
      </c>
      <c r="C68" s="10" t="s">
        <v>81</v>
      </c>
      <c r="D68" s="10" t="s">
        <v>21</v>
      </c>
      <c r="E68" s="13" t="s">
        <v>136</v>
      </c>
      <c r="F68" s="10" t="s">
        <v>23</v>
      </c>
      <c r="G68" s="10" t="s">
        <v>213</v>
      </c>
      <c r="H68" s="14" t="s">
        <v>287</v>
      </c>
      <c r="I68" s="10" t="s">
        <v>389</v>
      </c>
      <c r="J68" s="10">
        <v>119.88</v>
      </c>
      <c r="K68" s="10" t="s">
        <v>27</v>
      </c>
      <c r="L68" s="10" t="s">
        <v>28</v>
      </c>
      <c r="M68" s="10" t="s">
        <v>390</v>
      </c>
      <c r="N68" s="21" t="s">
        <v>391</v>
      </c>
      <c r="O68" s="10" t="s">
        <v>27</v>
      </c>
      <c r="P68" s="13" t="s">
        <v>392</v>
      </c>
      <c r="Q68" s="10"/>
    </row>
    <row r="69" s="2" customFormat="1" ht="106" customHeight="1" spans="1:17">
      <c r="A69" s="10">
        <v>65</v>
      </c>
      <c r="B69" s="10" t="s">
        <v>393</v>
      </c>
      <c r="C69" s="10" t="s">
        <v>81</v>
      </c>
      <c r="D69" s="10" t="s">
        <v>21</v>
      </c>
      <c r="E69" s="10" t="s">
        <v>195</v>
      </c>
      <c r="F69" s="10" t="s">
        <v>23</v>
      </c>
      <c r="G69" s="10" t="s">
        <v>61</v>
      </c>
      <c r="H69" s="10" t="s">
        <v>353</v>
      </c>
      <c r="I69" s="10" t="s">
        <v>394</v>
      </c>
      <c r="J69" s="10">
        <v>29.68</v>
      </c>
      <c r="K69" s="10" t="s">
        <v>27</v>
      </c>
      <c r="L69" s="10" t="s">
        <v>28</v>
      </c>
      <c r="M69" s="10" t="s">
        <v>395</v>
      </c>
      <c r="N69" s="10" t="s">
        <v>396</v>
      </c>
      <c r="O69" s="10" t="s">
        <v>27</v>
      </c>
      <c r="P69" s="13" t="s">
        <v>397</v>
      </c>
      <c r="Q69" s="10"/>
    </row>
    <row r="70" s="2" customFormat="1" ht="106" customHeight="1" spans="1:17">
      <c r="A70" s="10">
        <v>66</v>
      </c>
      <c r="B70" s="13" t="s">
        <v>398</v>
      </c>
      <c r="C70" s="10" t="s">
        <v>81</v>
      </c>
      <c r="D70" s="10" t="s">
        <v>21</v>
      </c>
      <c r="E70" s="13" t="s">
        <v>399</v>
      </c>
      <c r="F70" s="10" t="s">
        <v>23</v>
      </c>
      <c r="G70" s="10" t="s">
        <v>213</v>
      </c>
      <c r="H70" s="25" t="s">
        <v>328</v>
      </c>
      <c r="I70" s="10" t="s">
        <v>400</v>
      </c>
      <c r="J70" s="10">
        <v>43.65</v>
      </c>
      <c r="K70" s="10" t="s">
        <v>27</v>
      </c>
      <c r="L70" s="10" t="s">
        <v>28</v>
      </c>
      <c r="M70" s="10" t="s">
        <v>401</v>
      </c>
      <c r="N70" s="21" t="s">
        <v>402</v>
      </c>
      <c r="O70" s="10" t="s">
        <v>27</v>
      </c>
      <c r="P70" s="13" t="s">
        <v>403</v>
      </c>
      <c r="Q70" s="10"/>
    </row>
    <row r="71" s="2" customFormat="1" ht="106" customHeight="1" spans="1:17">
      <c r="A71" s="10">
        <v>67</v>
      </c>
      <c r="B71" s="13" t="s">
        <v>404</v>
      </c>
      <c r="C71" s="10" t="s">
        <v>81</v>
      </c>
      <c r="D71" s="10" t="s">
        <v>21</v>
      </c>
      <c r="E71" s="10" t="s">
        <v>142</v>
      </c>
      <c r="F71" s="10" t="s">
        <v>23</v>
      </c>
      <c r="G71" s="10" t="s">
        <v>48</v>
      </c>
      <c r="H71" s="26" t="s">
        <v>35</v>
      </c>
      <c r="I71" s="10" t="s">
        <v>405</v>
      </c>
      <c r="J71" s="10">
        <v>103.25</v>
      </c>
      <c r="K71" s="10" t="s">
        <v>27</v>
      </c>
      <c r="L71" s="10" t="s">
        <v>28</v>
      </c>
      <c r="M71" s="10" t="s">
        <v>406</v>
      </c>
      <c r="N71" s="21" t="s">
        <v>407</v>
      </c>
      <c r="O71" s="10" t="s">
        <v>27</v>
      </c>
      <c r="P71" s="13" t="s">
        <v>408</v>
      </c>
      <c r="Q71" s="10"/>
    </row>
    <row r="72" s="2" customFormat="1" ht="106" customHeight="1" spans="1:17">
      <c r="A72" s="10">
        <v>68</v>
      </c>
      <c r="B72" s="10" t="s">
        <v>409</v>
      </c>
      <c r="C72" s="10" t="s">
        <v>81</v>
      </c>
      <c r="D72" s="10" t="s">
        <v>21</v>
      </c>
      <c r="E72" s="10"/>
      <c r="F72" s="10"/>
      <c r="G72" s="10" t="s">
        <v>410</v>
      </c>
      <c r="H72" s="10" t="s">
        <v>411</v>
      </c>
      <c r="I72" s="10" t="s">
        <v>412</v>
      </c>
      <c r="J72" s="10">
        <v>78</v>
      </c>
      <c r="K72" s="10" t="s">
        <v>27</v>
      </c>
      <c r="L72" s="10" t="s">
        <v>28</v>
      </c>
      <c r="M72" s="21" t="s">
        <v>413</v>
      </c>
      <c r="N72" s="10" t="s">
        <v>414</v>
      </c>
      <c r="O72" s="10" t="s">
        <v>27</v>
      </c>
      <c r="P72" s="13" t="s">
        <v>415</v>
      </c>
      <c r="Q72" s="10"/>
    </row>
    <row r="73" s="2" customFormat="1" ht="106" customHeight="1" spans="1:17">
      <c r="A73" s="10">
        <v>69</v>
      </c>
      <c r="B73" s="10" t="s">
        <v>416</v>
      </c>
      <c r="C73" s="11" t="s">
        <v>33</v>
      </c>
      <c r="D73" s="10" t="s">
        <v>21</v>
      </c>
      <c r="E73" s="10" t="s">
        <v>142</v>
      </c>
      <c r="F73" s="10" t="s">
        <v>23</v>
      </c>
      <c r="G73" s="10" t="s">
        <v>417</v>
      </c>
      <c r="H73" s="10" t="s">
        <v>287</v>
      </c>
      <c r="I73" s="10" t="s">
        <v>418</v>
      </c>
      <c r="J73" s="10">
        <v>18.37</v>
      </c>
      <c r="K73" s="10" t="s">
        <v>27</v>
      </c>
      <c r="L73" s="10" t="s">
        <v>28</v>
      </c>
      <c r="M73" s="10" t="s">
        <v>419</v>
      </c>
      <c r="N73" s="22" t="s">
        <v>420</v>
      </c>
      <c r="O73" s="10" t="s">
        <v>27</v>
      </c>
      <c r="P73" s="13" t="s">
        <v>421</v>
      </c>
      <c r="Q73" s="10"/>
    </row>
    <row r="74" s="2" customFormat="1" ht="106" customHeight="1" spans="1:17">
      <c r="A74" s="10">
        <v>70</v>
      </c>
      <c r="B74" s="10" t="s">
        <v>422</v>
      </c>
      <c r="C74" s="10" t="s">
        <v>33</v>
      </c>
      <c r="D74" s="10" t="s">
        <v>21</v>
      </c>
      <c r="E74" s="10" t="s">
        <v>254</v>
      </c>
      <c r="F74" s="10" t="s">
        <v>23</v>
      </c>
      <c r="G74" s="10" t="s">
        <v>48</v>
      </c>
      <c r="H74" s="10" t="s">
        <v>35</v>
      </c>
      <c r="I74" s="10" t="s">
        <v>423</v>
      </c>
      <c r="J74" s="10">
        <v>50</v>
      </c>
      <c r="K74" s="10" t="s">
        <v>27</v>
      </c>
      <c r="L74" s="10" t="s">
        <v>28</v>
      </c>
      <c r="M74" s="10" t="s">
        <v>424</v>
      </c>
      <c r="N74" s="10" t="s">
        <v>425</v>
      </c>
      <c r="O74" s="10" t="s">
        <v>27</v>
      </c>
      <c r="P74" s="10" t="s">
        <v>426</v>
      </c>
      <c r="Q74" s="10"/>
    </row>
    <row r="75" s="2" customFormat="1" ht="106" customHeight="1" spans="1:17">
      <c r="A75" s="10">
        <v>71</v>
      </c>
      <c r="B75" s="10" t="s">
        <v>427</v>
      </c>
      <c r="C75" s="10" t="s">
        <v>33</v>
      </c>
      <c r="D75" s="10" t="s">
        <v>21</v>
      </c>
      <c r="E75" s="10" t="s">
        <v>399</v>
      </c>
      <c r="F75" s="10" t="s">
        <v>23</v>
      </c>
      <c r="G75" s="10" t="s">
        <v>61</v>
      </c>
      <c r="H75" s="10" t="s">
        <v>35</v>
      </c>
      <c r="I75" s="10" t="s">
        <v>428</v>
      </c>
      <c r="J75" s="10">
        <v>50</v>
      </c>
      <c r="K75" s="10" t="s">
        <v>27</v>
      </c>
      <c r="L75" s="10" t="s">
        <v>28</v>
      </c>
      <c r="M75" s="10">
        <v>88</v>
      </c>
      <c r="N75" s="10" t="s">
        <v>429</v>
      </c>
      <c r="O75" s="10" t="s">
        <v>27</v>
      </c>
      <c r="P75" s="10" t="s">
        <v>430</v>
      </c>
      <c r="Q75" s="10"/>
    </row>
    <row r="76" s="2" customFormat="1" ht="106" customHeight="1" spans="1:17">
      <c r="A76" s="10">
        <v>72</v>
      </c>
      <c r="B76" s="10" t="s">
        <v>431</v>
      </c>
      <c r="C76" s="10" t="s">
        <v>33</v>
      </c>
      <c r="D76" s="10" t="s">
        <v>21</v>
      </c>
      <c r="E76" s="10" t="s">
        <v>364</v>
      </c>
      <c r="F76" s="10" t="s">
        <v>23</v>
      </c>
      <c r="G76" s="10" t="s">
        <v>48</v>
      </c>
      <c r="H76" s="10" t="s">
        <v>35</v>
      </c>
      <c r="I76" s="10" t="s">
        <v>432</v>
      </c>
      <c r="J76" s="13">
        <v>49.61</v>
      </c>
      <c r="K76" s="10" t="s">
        <v>27</v>
      </c>
      <c r="L76" s="10" t="s">
        <v>28</v>
      </c>
      <c r="M76" s="10" t="s">
        <v>433</v>
      </c>
      <c r="N76" s="10" t="s">
        <v>434</v>
      </c>
      <c r="O76" s="10" t="s">
        <v>27</v>
      </c>
      <c r="P76" s="10" t="s">
        <v>435</v>
      </c>
      <c r="Q76" s="10"/>
    </row>
    <row r="77" s="2" customFormat="1" ht="106" customHeight="1" spans="1:17">
      <c r="A77" s="10">
        <v>73</v>
      </c>
      <c r="B77" s="14" t="s">
        <v>436</v>
      </c>
      <c r="C77" s="10" t="s">
        <v>33</v>
      </c>
      <c r="D77" s="10" t="s">
        <v>21</v>
      </c>
      <c r="E77" s="10" t="s">
        <v>22</v>
      </c>
      <c r="F77" s="10" t="s">
        <v>23</v>
      </c>
      <c r="G77" s="10" t="s">
        <v>61</v>
      </c>
      <c r="H77" s="10" t="s">
        <v>41</v>
      </c>
      <c r="I77" s="10" t="s">
        <v>437</v>
      </c>
      <c r="J77" s="10">
        <v>25</v>
      </c>
      <c r="K77" s="10" t="s">
        <v>27</v>
      </c>
      <c r="L77" s="10" t="s">
        <v>28</v>
      </c>
      <c r="M77" s="30" t="s">
        <v>438</v>
      </c>
      <c r="N77" s="10" t="s">
        <v>439</v>
      </c>
      <c r="O77" s="10" t="s">
        <v>27</v>
      </c>
      <c r="P77" s="10" t="s">
        <v>440</v>
      </c>
      <c r="Q77" s="10"/>
    </row>
    <row r="78" s="2" customFormat="1" ht="106" customHeight="1" spans="1:17">
      <c r="A78" s="10">
        <v>74</v>
      </c>
      <c r="B78" s="10" t="s">
        <v>441</v>
      </c>
      <c r="C78" s="10" t="s">
        <v>33</v>
      </c>
      <c r="D78" s="10" t="s">
        <v>21</v>
      </c>
      <c r="E78" s="10" t="s">
        <v>22</v>
      </c>
      <c r="F78" s="10" t="s">
        <v>23</v>
      </c>
      <c r="G78" s="10" t="s">
        <v>442</v>
      </c>
      <c r="H78" s="10" t="s">
        <v>41</v>
      </c>
      <c r="I78" s="10" t="s">
        <v>443</v>
      </c>
      <c r="J78" s="13">
        <v>227.7</v>
      </c>
      <c r="K78" s="10" t="s">
        <v>27</v>
      </c>
      <c r="L78" s="10" t="s">
        <v>28</v>
      </c>
      <c r="M78" s="10" t="s">
        <v>232</v>
      </c>
      <c r="N78" s="10" t="s">
        <v>444</v>
      </c>
      <c r="O78" s="10" t="s">
        <v>27</v>
      </c>
      <c r="P78" s="10" t="s">
        <v>445</v>
      </c>
      <c r="Q78" s="10"/>
    </row>
    <row r="79" s="2" customFormat="1" ht="106" customHeight="1" spans="1:17">
      <c r="A79" s="10">
        <v>75</v>
      </c>
      <c r="B79" s="10" t="s">
        <v>446</v>
      </c>
      <c r="C79" s="27" t="s">
        <v>81</v>
      </c>
      <c r="D79" s="10" t="s">
        <v>21</v>
      </c>
      <c r="E79" s="10" t="s">
        <v>22</v>
      </c>
      <c r="F79" s="10" t="s">
        <v>23</v>
      </c>
      <c r="G79" s="10" t="s">
        <v>34</v>
      </c>
      <c r="H79" s="27" t="s">
        <v>447</v>
      </c>
      <c r="I79" s="10" t="s">
        <v>448</v>
      </c>
      <c r="J79" s="10">
        <v>111.4</v>
      </c>
      <c r="K79" s="10" t="s">
        <v>27</v>
      </c>
      <c r="L79" s="10" t="s">
        <v>28</v>
      </c>
      <c r="M79" s="31" t="s">
        <v>232</v>
      </c>
      <c r="N79" s="32" t="s">
        <v>449</v>
      </c>
      <c r="O79" s="10" t="s">
        <v>27</v>
      </c>
      <c r="P79" s="10" t="s">
        <v>450</v>
      </c>
      <c r="Q79" s="10"/>
    </row>
    <row r="80" s="2" customFormat="1" ht="106" customHeight="1" spans="1:17">
      <c r="A80" s="10">
        <v>76</v>
      </c>
      <c r="B80" s="10" t="s">
        <v>451</v>
      </c>
      <c r="C80" s="10" t="s">
        <v>81</v>
      </c>
      <c r="D80" s="10" t="s">
        <v>21</v>
      </c>
      <c r="E80" s="13" t="s">
        <v>195</v>
      </c>
      <c r="F80" s="10" t="s">
        <v>23</v>
      </c>
      <c r="G80" s="10" t="s">
        <v>213</v>
      </c>
      <c r="H80" s="14" t="s">
        <v>328</v>
      </c>
      <c r="I80" s="10" t="s">
        <v>452</v>
      </c>
      <c r="J80" s="13">
        <v>246.84</v>
      </c>
      <c r="K80" s="10" t="s">
        <v>27</v>
      </c>
      <c r="L80" s="10" t="s">
        <v>28</v>
      </c>
      <c r="M80" s="10" t="s">
        <v>453</v>
      </c>
      <c r="N80" s="33" t="s">
        <v>454</v>
      </c>
      <c r="O80" s="10" t="s">
        <v>27</v>
      </c>
      <c r="P80" s="10" t="s">
        <v>450</v>
      </c>
      <c r="Q80" s="10"/>
    </row>
    <row r="81" s="2" customFormat="1" ht="120" customHeight="1" spans="1:17">
      <c r="A81" s="10">
        <v>77</v>
      </c>
      <c r="B81" s="10" t="s">
        <v>455</v>
      </c>
      <c r="C81" s="10" t="s">
        <v>47</v>
      </c>
      <c r="D81" s="10" t="s">
        <v>21</v>
      </c>
      <c r="E81" s="10" t="s">
        <v>22</v>
      </c>
      <c r="F81" s="10" t="s">
        <v>23</v>
      </c>
      <c r="G81" s="10" t="s">
        <v>456</v>
      </c>
      <c r="H81" s="10" t="s">
        <v>41</v>
      </c>
      <c r="I81" s="10" t="s">
        <v>457</v>
      </c>
      <c r="J81" s="10">
        <v>84.4</v>
      </c>
      <c r="K81" s="10" t="s">
        <v>27</v>
      </c>
      <c r="L81" s="10" t="s">
        <v>28</v>
      </c>
      <c r="M81" s="10" t="s">
        <v>458</v>
      </c>
      <c r="N81" s="10" t="s">
        <v>459</v>
      </c>
      <c r="O81" s="10" t="s">
        <v>27</v>
      </c>
      <c r="P81" s="13" t="s">
        <v>460</v>
      </c>
      <c r="Q81" s="10"/>
    </row>
    <row r="82" s="2" customFormat="1" ht="106" customHeight="1" spans="1:17">
      <c r="A82" s="10">
        <v>78</v>
      </c>
      <c r="B82" s="10" t="s">
        <v>461</v>
      </c>
      <c r="C82" s="10" t="s">
        <v>47</v>
      </c>
      <c r="D82" s="10" t="s">
        <v>21</v>
      </c>
      <c r="E82" s="10" t="s">
        <v>22</v>
      </c>
      <c r="F82" s="10" t="s">
        <v>23</v>
      </c>
      <c r="G82" s="10" t="s">
        <v>34</v>
      </c>
      <c r="H82" s="10" t="s">
        <v>41</v>
      </c>
      <c r="I82" s="10" t="s">
        <v>462</v>
      </c>
      <c r="J82" s="31">
        <v>474.85</v>
      </c>
      <c r="K82" s="10" t="s">
        <v>27</v>
      </c>
      <c r="L82" s="10" t="s">
        <v>28</v>
      </c>
      <c r="M82" s="10" t="s">
        <v>463</v>
      </c>
      <c r="N82" s="10" t="s">
        <v>464</v>
      </c>
      <c r="O82" s="10" t="s">
        <v>27</v>
      </c>
      <c r="P82" s="10" t="s">
        <v>465</v>
      </c>
      <c r="Q82" s="10"/>
    </row>
    <row r="83" s="2" customFormat="1" ht="106" customHeight="1" spans="1:17">
      <c r="A83" s="10">
        <v>79</v>
      </c>
      <c r="B83" s="10" t="s">
        <v>466</v>
      </c>
      <c r="C83" s="10" t="s">
        <v>33</v>
      </c>
      <c r="D83" s="10" t="s">
        <v>467</v>
      </c>
      <c r="E83" s="10" t="s">
        <v>22</v>
      </c>
      <c r="F83" s="10"/>
      <c r="G83" s="10" t="s">
        <v>61</v>
      </c>
      <c r="H83" s="10" t="s">
        <v>468</v>
      </c>
      <c r="I83" s="10" t="s">
        <v>469</v>
      </c>
      <c r="J83" s="10">
        <v>219.63</v>
      </c>
      <c r="K83" s="10" t="s">
        <v>27</v>
      </c>
      <c r="L83" s="10" t="s">
        <v>28</v>
      </c>
      <c r="M83" s="10">
        <v>120</v>
      </c>
      <c r="N83" s="10" t="s">
        <v>470</v>
      </c>
      <c r="O83" s="10" t="s">
        <v>471</v>
      </c>
      <c r="P83" s="10" t="s">
        <v>472</v>
      </c>
      <c r="Q83" s="39"/>
    </row>
    <row r="84" s="2" customFormat="1" ht="106" customHeight="1" spans="1:17">
      <c r="A84" s="10">
        <v>80</v>
      </c>
      <c r="B84" s="10" t="s">
        <v>473</v>
      </c>
      <c r="C84" s="10" t="s">
        <v>47</v>
      </c>
      <c r="D84" s="10" t="s">
        <v>21</v>
      </c>
      <c r="E84" s="10" t="s">
        <v>22</v>
      </c>
      <c r="F84" s="10" t="s">
        <v>23</v>
      </c>
      <c r="G84" s="10" t="s">
        <v>34</v>
      </c>
      <c r="H84" s="10" t="s">
        <v>474</v>
      </c>
      <c r="I84" s="10" t="s">
        <v>475</v>
      </c>
      <c r="J84" s="10">
        <v>147.02</v>
      </c>
      <c r="K84" s="10" t="s">
        <v>27</v>
      </c>
      <c r="L84" s="10" t="s">
        <v>28</v>
      </c>
      <c r="M84" s="10" t="s">
        <v>476</v>
      </c>
      <c r="N84" s="10" t="s">
        <v>477</v>
      </c>
      <c r="O84" s="10" t="s">
        <v>27</v>
      </c>
      <c r="P84" s="10" t="s">
        <v>478</v>
      </c>
      <c r="Q84" s="39"/>
    </row>
    <row r="85" s="2" customFormat="1" ht="106" customHeight="1" spans="1:17">
      <c r="A85" s="10">
        <v>81</v>
      </c>
      <c r="B85" s="10" t="s">
        <v>479</v>
      </c>
      <c r="C85" s="10" t="s">
        <v>81</v>
      </c>
      <c r="D85" s="10" t="s">
        <v>21</v>
      </c>
      <c r="E85" s="10" t="s">
        <v>104</v>
      </c>
      <c r="F85" s="10"/>
      <c r="G85" s="10" t="s">
        <v>61</v>
      </c>
      <c r="H85" s="10" t="s">
        <v>480</v>
      </c>
      <c r="I85" s="10" t="s">
        <v>481</v>
      </c>
      <c r="J85" s="10">
        <v>20</v>
      </c>
      <c r="K85" s="10" t="s">
        <v>27</v>
      </c>
      <c r="L85" s="10" t="s">
        <v>28</v>
      </c>
      <c r="M85" s="10" t="s">
        <v>482</v>
      </c>
      <c r="N85" s="10" t="s">
        <v>483</v>
      </c>
      <c r="O85" s="10" t="s">
        <v>27</v>
      </c>
      <c r="P85" s="10" t="s">
        <v>484</v>
      </c>
      <c r="Q85" s="39"/>
    </row>
    <row r="86" s="2" customFormat="1" ht="106" customHeight="1" spans="1:17">
      <c r="A86" s="10">
        <v>82</v>
      </c>
      <c r="B86" s="10" t="s">
        <v>485</v>
      </c>
      <c r="C86" s="10" t="s">
        <v>33</v>
      </c>
      <c r="D86" s="10" t="s">
        <v>21</v>
      </c>
      <c r="E86" s="10" t="s">
        <v>22</v>
      </c>
      <c r="F86" s="10" t="s">
        <v>23</v>
      </c>
      <c r="G86" s="10" t="s">
        <v>34</v>
      </c>
      <c r="H86" s="10" t="s">
        <v>35</v>
      </c>
      <c r="I86" s="10" t="s">
        <v>486</v>
      </c>
      <c r="J86" s="10">
        <v>3000</v>
      </c>
      <c r="K86" s="10" t="s">
        <v>27</v>
      </c>
      <c r="L86" s="10" t="s">
        <v>28</v>
      </c>
      <c r="M86" s="10" t="s">
        <v>37</v>
      </c>
      <c r="N86" s="10" t="s">
        <v>487</v>
      </c>
      <c r="O86" s="10" t="s">
        <v>27</v>
      </c>
      <c r="P86" s="10" t="s">
        <v>39</v>
      </c>
      <c r="Q86" s="39"/>
    </row>
    <row r="87" s="2" customFormat="1" ht="106" customHeight="1" spans="1:17">
      <c r="A87" s="10">
        <v>83</v>
      </c>
      <c r="B87" s="10" t="s">
        <v>488</v>
      </c>
      <c r="C87" s="10" t="s">
        <v>33</v>
      </c>
      <c r="D87" s="10" t="s">
        <v>21</v>
      </c>
      <c r="E87" s="10" t="s">
        <v>489</v>
      </c>
      <c r="F87" s="10"/>
      <c r="G87" s="10" t="s">
        <v>61</v>
      </c>
      <c r="H87" s="10" t="s">
        <v>490</v>
      </c>
      <c r="I87" s="10" t="s">
        <v>491</v>
      </c>
      <c r="J87" s="10">
        <v>11.8</v>
      </c>
      <c r="K87" s="10" t="s">
        <v>27</v>
      </c>
      <c r="L87" s="10" t="s">
        <v>28</v>
      </c>
      <c r="M87" s="10" t="s">
        <v>492</v>
      </c>
      <c r="N87" s="10" t="s">
        <v>493</v>
      </c>
      <c r="O87" s="10" t="s">
        <v>27</v>
      </c>
      <c r="P87" s="10" t="s">
        <v>494</v>
      </c>
      <c r="Q87" s="39"/>
    </row>
    <row r="88" s="2" customFormat="1" ht="106" customHeight="1" spans="1:17">
      <c r="A88" s="10">
        <v>84</v>
      </c>
      <c r="B88" s="10" t="s">
        <v>495</v>
      </c>
      <c r="C88" s="10" t="s">
        <v>81</v>
      </c>
      <c r="D88" s="10" t="s">
        <v>21</v>
      </c>
      <c r="E88" s="10" t="s">
        <v>96</v>
      </c>
      <c r="F88" s="10"/>
      <c r="G88" s="10" t="s">
        <v>496</v>
      </c>
      <c r="H88" s="10" t="s">
        <v>328</v>
      </c>
      <c r="I88" s="10" t="s">
        <v>497</v>
      </c>
      <c r="J88" s="10">
        <v>28.01</v>
      </c>
      <c r="K88" s="10" t="s">
        <v>27</v>
      </c>
      <c r="L88" s="10" t="s">
        <v>28</v>
      </c>
      <c r="M88" s="10" t="s">
        <v>498</v>
      </c>
      <c r="N88" s="10" t="s">
        <v>499</v>
      </c>
      <c r="O88" s="10" t="s">
        <v>27</v>
      </c>
      <c r="P88" s="10" t="s">
        <v>102</v>
      </c>
      <c r="Q88" s="39"/>
    </row>
    <row r="89" s="2" customFormat="1" ht="106" customHeight="1" spans="1:17">
      <c r="A89" s="10">
        <v>85</v>
      </c>
      <c r="B89" s="10" t="s">
        <v>500</v>
      </c>
      <c r="C89" s="10" t="s">
        <v>33</v>
      </c>
      <c r="D89" s="10" t="s">
        <v>21</v>
      </c>
      <c r="E89" s="13" t="s">
        <v>254</v>
      </c>
      <c r="F89" s="10"/>
      <c r="G89" s="10" t="s">
        <v>61</v>
      </c>
      <c r="H89" s="14" t="s">
        <v>35</v>
      </c>
      <c r="I89" s="10" t="s">
        <v>501</v>
      </c>
      <c r="J89" s="34">
        <v>30.07</v>
      </c>
      <c r="K89" s="10" t="s">
        <v>27</v>
      </c>
      <c r="L89" s="10" t="s">
        <v>28</v>
      </c>
      <c r="M89" s="10" t="s">
        <v>502</v>
      </c>
      <c r="N89" s="20" t="s">
        <v>503</v>
      </c>
      <c r="O89" s="10" t="s">
        <v>27</v>
      </c>
      <c r="P89" s="10" t="s">
        <v>504</v>
      </c>
      <c r="Q89" s="10"/>
    </row>
    <row r="90" s="2" customFormat="1" ht="189.75" spans="1:17">
      <c r="A90" s="10">
        <v>86</v>
      </c>
      <c r="B90" s="10" t="s">
        <v>505</v>
      </c>
      <c r="C90" s="10" t="s">
        <v>33</v>
      </c>
      <c r="D90" s="10" t="s">
        <v>21</v>
      </c>
      <c r="E90" s="13" t="s">
        <v>136</v>
      </c>
      <c r="F90" s="10"/>
      <c r="G90" s="10" t="s">
        <v>61</v>
      </c>
      <c r="H90" s="14" t="s">
        <v>35</v>
      </c>
      <c r="I90" s="10" t="s">
        <v>506</v>
      </c>
      <c r="J90" s="34">
        <v>30</v>
      </c>
      <c r="K90" s="10" t="s">
        <v>27</v>
      </c>
      <c r="L90" s="10" t="s">
        <v>28</v>
      </c>
      <c r="M90" s="10" t="s">
        <v>507</v>
      </c>
      <c r="N90" s="20" t="s">
        <v>508</v>
      </c>
      <c r="O90" s="10" t="s">
        <v>27</v>
      </c>
      <c r="P90" s="10" t="s">
        <v>509</v>
      </c>
      <c r="Q90" s="39"/>
    </row>
    <row r="91" s="2" customFormat="1" ht="106" customHeight="1" spans="1:17">
      <c r="A91" s="10">
        <v>87</v>
      </c>
      <c r="B91" s="10" t="s">
        <v>510</v>
      </c>
      <c r="C91" s="10" t="s">
        <v>33</v>
      </c>
      <c r="D91" s="10" t="s">
        <v>21</v>
      </c>
      <c r="E91" s="13" t="s">
        <v>254</v>
      </c>
      <c r="F91" s="10"/>
      <c r="G91" s="10" t="s">
        <v>61</v>
      </c>
      <c r="H91" s="14" t="s">
        <v>490</v>
      </c>
      <c r="I91" s="10" t="s">
        <v>511</v>
      </c>
      <c r="J91" s="10">
        <v>237.14</v>
      </c>
      <c r="K91" s="10" t="s">
        <v>27</v>
      </c>
      <c r="L91" s="10" t="s">
        <v>28</v>
      </c>
      <c r="M91" s="10" t="s">
        <v>512</v>
      </c>
      <c r="N91" s="20" t="s">
        <v>513</v>
      </c>
      <c r="O91" s="10" t="s">
        <v>27</v>
      </c>
      <c r="P91" s="10" t="s">
        <v>514</v>
      </c>
      <c r="Q91" s="10"/>
    </row>
    <row r="92" s="2" customFormat="1" ht="106" customHeight="1" spans="1:17">
      <c r="A92" s="10">
        <v>88</v>
      </c>
      <c r="B92" s="10" t="s">
        <v>515</v>
      </c>
      <c r="C92" s="10" t="s">
        <v>33</v>
      </c>
      <c r="D92" s="10" t="s">
        <v>21</v>
      </c>
      <c r="E92" s="13" t="s">
        <v>96</v>
      </c>
      <c r="F92" s="10"/>
      <c r="G92" s="10" t="s">
        <v>61</v>
      </c>
      <c r="H92" s="14" t="s">
        <v>35</v>
      </c>
      <c r="I92" s="10" t="s">
        <v>516</v>
      </c>
      <c r="J92" s="10">
        <v>9.98</v>
      </c>
      <c r="K92" s="10" t="s">
        <v>27</v>
      </c>
      <c r="L92" s="10" t="s">
        <v>28</v>
      </c>
      <c r="M92" s="10" t="s">
        <v>517</v>
      </c>
      <c r="N92" s="20" t="s">
        <v>518</v>
      </c>
      <c r="O92" s="10" t="s">
        <v>27</v>
      </c>
      <c r="P92" s="10" t="s">
        <v>519</v>
      </c>
      <c r="Q92" s="10"/>
    </row>
    <row r="93" s="2" customFormat="1" ht="106" customHeight="1" spans="1:17">
      <c r="A93" s="10">
        <v>89</v>
      </c>
      <c r="B93" s="10" t="s">
        <v>520</v>
      </c>
      <c r="C93" s="10" t="s">
        <v>81</v>
      </c>
      <c r="D93" s="10" t="s">
        <v>21</v>
      </c>
      <c r="E93" s="13" t="s">
        <v>104</v>
      </c>
      <c r="F93" s="10" t="s">
        <v>23</v>
      </c>
      <c r="G93" s="10" t="s">
        <v>213</v>
      </c>
      <c r="H93" s="14" t="s">
        <v>287</v>
      </c>
      <c r="I93" s="10" t="s">
        <v>521</v>
      </c>
      <c r="J93" s="13">
        <v>34.79</v>
      </c>
      <c r="K93" s="10" t="s">
        <v>27</v>
      </c>
      <c r="L93" s="10" t="s">
        <v>28</v>
      </c>
      <c r="M93" s="10" t="s">
        <v>522</v>
      </c>
      <c r="N93" s="20" t="s">
        <v>523</v>
      </c>
      <c r="O93" s="10" t="s">
        <v>27</v>
      </c>
      <c r="P93" s="10" t="s">
        <v>524</v>
      </c>
      <c r="Q93" s="10"/>
    </row>
    <row r="94" s="2" customFormat="1" ht="106" customHeight="1" spans="1:17">
      <c r="A94" s="10">
        <v>90</v>
      </c>
      <c r="B94" s="10" t="s">
        <v>525</v>
      </c>
      <c r="C94" s="10" t="s">
        <v>81</v>
      </c>
      <c r="D94" s="10" t="s">
        <v>21</v>
      </c>
      <c r="E94" s="13" t="s">
        <v>104</v>
      </c>
      <c r="F94" s="10" t="s">
        <v>23</v>
      </c>
      <c r="G94" s="10" t="s">
        <v>213</v>
      </c>
      <c r="H94" s="14" t="s">
        <v>287</v>
      </c>
      <c r="I94" s="10" t="s">
        <v>526</v>
      </c>
      <c r="J94" s="13">
        <v>9.9</v>
      </c>
      <c r="K94" s="10" t="s">
        <v>27</v>
      </c>
      <c r="L94" s="10" t="s">
        <v>28</v>
      </c>
      <c r="M94" s="10" t="s">
        <v>527</v>
      </c>
      <c r="N94" s="20" t="s">
        <v>528</v>
      </c>
      <c r="O94" s="10" t="s">
        <v>27</v>
      </c>
      <c r="P94" s="10" t="s">
        <v>529</v>
      </c>
      <c r="Q94" s="10"/>
    </row>
    <row r="95" s="2" customFormat="1" ht="106" customHeight="1" spans="1:17">
      <c r="A95" s="10">
        <v>91</v>
      </c>
      <c r="B95" s="10" t="s">
        <v>530</v>
      </c>
      <c r="C95" s="10" t="s">
        <v>81</v>
      </c>
      <c r="D95" s="10" t="s">
        <v>21</v>
      </c>
      <c r="E95" s="13" t="s">
        <v>142</v>
      </c>
      <c r="F95" s="10" t="s">
        <v>23</v>
      </c>
      <c r="G95" s="10" t="s">
        <v>213</v>
      </c>
      <c r="H95" s="14" t="s">
        <v>287</v>
      </c>
      <c r="I95" s="10" t="s">
        <v>531</v>
      </c>
      <c r="J95" s="13">
        <v>54.76</v>
      </c>
      <c r="K95" s="10" t="s">
        <v>27</v>
      </c>
      <c r="L95" s="10" t="s">
        <v>28</v>
      </c>
      <c r="M95" s="10" t="s">
        <v>532</v>
      </c>
      <c r="N95" s="20" t="s">
        <v>533</v>
      </c>
      <c r="O95" s="10" t="s">
        <v>27</v>
      </c>
      <c r="P95" s="10" t="s">
        <v>534</v>
      </c>
      <c r="Q95" s="10"/>
    </row>
    <row r="96" s="2" customFormat="1" ht="106" customHeight="1" spans="1:17">
      <c r="A96" s="10">
        <v>92</v>
      </c>
      <c r="B96" s="10" t="s">
        <v>535</v>
      </c>
      <c r="C96" s="10" t="s">
        <v>33</v>
      </c>
      <c r="D96" s="10" t="s">
        <v>21</v>
      </c>
      <c r="E96" s="13" t="s">
        <v>536</v>
      </c>
      <c r="F96" s="10"/>
      <c r="G96" s="10" t="s">
        <v>61</v>
      </c>
      <c r="H96" s="14" t="s">
        <v>480</v>
      </c>
      <c r="I96" s="10" t="s">
        <v>537</v>
      </c>
      <c r="J96" s="10">
        <v>424.43</v>
      </c>
      <c r="K96" s="10" t="s">
        <v>27</v>
      </c>
      <c r="L96" s="10" t="s">
        <v>28</v>
      </c>
      <c r="M96" s="10" t="s">
        <v>538</v>
      </c>
      <c r="N96" s="20" t="s">
        <v>539</v>
      </c>
      <c r="O96" s="10" t="s">
        <v>27</v>
      </c>
      <c r="P96" s="10" t="s">
        <v>540</v>
      </c>
      <c r="Q96" s="10"/>
    </row>
    <row r="97" s="2" customFormat="1" ht="106" customHeight="1" spans="1:17">
      <c r="A97" s="10">
        <v>93</v>
      </c>
      <c r="B97" s="10" t="s">
        <v>541</v>
      </c>
      <c r="C97" s="10" t="s">
        <v>81</v>
      </c>
      <c r="D97" s="10" t="s">
        <v>21</v>
      </c>
      <c r="E97" s="13" t="s">
        <v>542</v>
      </c>
      <c r="F97" s="10" t="s">
        <v>23</v>
      </c>
      <c r="G97" s="10" t="s">
        <v>213</v>
      </c>
      <c r="H97" s="14" t="s">
        <v>287</v>
      </c>
      <c r="I97" s="10" t="s">
        <v>543</v>
      </c>
      <c r="J97" s="13">
        <v>36.2</v>
      </c>
      <c r="K97" s="10" t="s">
        <v>27</v>
      </c>
      <c r="L97" s="10" t="s">
        <v>28</v>
      </c>
      <c r="M97" s="10" t="s">
        <v>544</v>
      </c>
      <c r="N97" s="20" t="s">
        <v>545</v>
      </c>
      <c r="O97" s="10" t="s">
        <v>27</v>
      </c>
      <c r="P97" s="10" t="s">
        <v>546</v>
      </c>
      <c r="Q97" s="10"/>
    </row>
    <row r="98" s="2" customFormat="1" ht="106" customHeight="1" spans="1:17">
      <c r="A98" s="10">
        <v>94</v>
      </c>
      <c r="B98" s="10" t="s">
        <v>547</v>
      </c>
      <c r="C98" s="10" t="s">
        <v>81</v>
      </c>
      <c r="D98" s="10" t="s">
        <v>21</v>
      </c>
      <c r="E98" s="13" t="s">
        <v>542</v>
      </c>
      <c r="F98" s="10" t="s">
        <v>23</v>
      </c>
      <c r="G98" s="10" t="s">
        <v>213</v>
      </c>
      <c r="H98" s="14" t="s">
        <v>287</v>
      </c>
      <c r="I98" s="10" t="s">
        <v>548</v>
      </c>
      <c r="J98" s="13">
        <v>37.69</v>
      </c>
      <c r="K98" s="10" t="s">
        <v>27</v>
      </c>
      <c r="L98" s="10" t="s">
        <v>28</v>
      </c>
      <c r="M98" s="10" t="s">
        <v>549</v>
      </c>
      <c r="N98" s="20" t="s">
        <v>550</v>
      </c>
      <c r="O98" s="10" t="s">
        <v>27</v>
      </c>
      <c r="P98" s="10" t="s">
        <v>551</v>
      </c>
      <c r="Q98" s="10"/>
    </row>
    <row r="99" s="2" customFormat="1" ht="106" customHeight="1" spans="1:17">
      <c r="A99" s="10">
        <v>95</v>
      </c>
      <c r="B99" s="10" t="s">
        <v>552</v>
      </c>
      <c r="C99" s="10" t="s">
        <v>33</v>
      </c>
      <c r="D99" s="10" t="s">
        <v>21</v>
      </c>
      <c r="E99" s="13" t="s">
        <v>154</v>
      </c>
      <c r="F99" s="10"/>
      <c r="G99" s="10" t="s">
        <v>61</v>
      </c>
      <c r="H99" s="14" t="s">
        <v>490</v>
      </c>
      <c r="I99" s="10" t="s">
        <v>553</v>
      </c>
      <c r="J99" s="13">
        <v>89.51</v>
      </c>
      <c r="K99" s="10" t="s">
        <v>27</v>
      </c>
      <c r="L99" s="10" t="s">
        <v>28</v>
      </c>
      <c r="M99" s="10" t="s">
        <v>554</v>
      </c>
      <c r="N99" s="20" t="s">
        <v>555</v>
      </c>
      <c r="O99" s="10" t="s">
        <v>27</v>
      </c>
      <c r="P99" s="10" t="s">
        <v>556</v>
      </c>
      <c r="Q99" s="10"/>
    </row>
    <row r="100" s="2" customFormat="1" ht="106" customHeight="1" spans="1:17">
      <c r="A100" s="10">
        <v>96</v>
      </c>
      <c r="B100" s="10" t="s">
        <v>557</v>
      </c>
      <c r="C100" s="10" t="s">
        <v>33</v>
      </c>
      <c r="D100" s="10" t="s">
        <v>21</v>
      </c>
      <c r="E100" s="13" t="s">
        <v>96</v>
      </c>
      <c r="F100" s="10"/>
      <c r="G100" s="10" t="s">
        <v>61</v>
      </c>
      <c r="H100" s="14" t="s">
        <v>35</v>
      </c>
      <c r="I100" s="10" t="s">
        <v>558</v>
      </c>
      <c r="J100" s="10">
        <v>46.65</v>
      </c>
      <c r="K100" s="10" t="s">
        <v>27</v>
      </c>
      <c r="L100" s="10" t="s">
        <v>28</v>
      </c>
      <c r="M100" s="10" t="s">
        <v>559</v>
      </c>
      <c r="N100" s="20" t="s">
        <v>560</v>
      </c>
      <c r="O100" s="10" t="s">
        <v>27</v>
      </c>
      <c r="P100" s="10" t="s">
        <v>504</v>
      </c>
      <c r="Q100" s="10"/>
    </row>
    <row r="101" s="2" customFormat="1" ht="106" customHeight="1" spans="1:17">
      <c r="A101" s="10">
        <v>97</v>
      </c>
      <c r="B101" s="10" t="s">
        <v>561</v>
      </c>
      <c r="C101" s="10" t="s">
        <v>33</v>
      </c>
      <c r="D101" s="10" t="s">
        <v>21</v>
      </c>
      <c r="E101" s="13" t="s">
        <v>89</v>
      </c>
      <c r="F101" s="10"/>
      <c r="G101" s="10" t="s">
        <v>61</v>
      </c>
      <c r="H101" s="14" t="s">
        <v>35</v>
      </c>
      <c r="I101" s="10" t="s">
        <v>562</v>
      </c>
      <c r="J101" s="13">
        <v>582</v>
      </c>
      <c r="K101" s="10" t="s">
        <v>27</v>
      </c>
      <c r="L101" s="10" t="s">
        <v>28</v>
      </c>
      <c r="M101" s="10">
        <v>3000</v>
      </c>
      <c r="N101" s="20" t="s">
        <v>563</v>
      </c>
      <c r="O101" s="10" t="s">
        <v>27</v>
      </c>
      <c r="P101" s="10" t="s">
        <v>564</v>
      </c>
      <c r="Q101" s="10"/>
    </row>
    <row r="102" s="2" customFormat="1" ht="189" spans="1:17">
      <c r="A102" s="10">
        <v>98</v>
      </c>
      <c r="B102" s="10" t="s">
        <v>565</v>
      </c>
      <c r="C102" s="10" t="s">
        <v>33</v>
      </c>
      <c r="D102" s="10" t="s">
        <v>21</v>
      </c>
      <c r="E102" s="13" t="s">
        <v>89</v>
      </c>
      <c r="F102" s="10"/>
      <c r="G102" s="10" t="s">
        <v>61</v>
      </c>
      <c r="H102" s="14" t="s">
        <v>35</v>
      </c>
      <c r="I102" s="10" t="s">
        <v>566</v>
      </c>
      <c r="J102" s="13">
        <v>418</v>
      </c>
      <c r="K102" s="10" t="s">
        <v>27</v>
      </c>
      <c r="L102" s="10" t="s">
        <v>28</v>
      </c>
      <c r="M102" s="10">
        <v>3000</v>
      </c>
      <c r="N102" s="20" t="s">
        <v>567</v>
      </c>
      <c r="O102" s="10" t="s">
        <v>27</v>
      </c>
      <c r="P102" s="10" t="s">
        <v>568</v>
      </c>
      <c r="Q102" s="10"/>
    </row>
    <row r="103" s="2" customFormat="1" ht="106" customHeight="1" spans="1:17">
      <c r="A103" s="10">
        <v>99</v>
      </c>
      <c r="B103" s="10" t="s">
        <v>569</v>
      </c>
      <c r="C103" s="10" t="s">
        <v>33</v>
      </c>
      <c r="D103" s="10" t="s">
        <v>21</v>
      </c>
      <c r="E103" s="13" t="s">
        <v>536</v>
      </c>
      <c r="F103" s="10"/>
      <c r="G103" s="10" t="s">
        <v>61</v>
      </c>
      <c r="H103" s="14" t="s">
        <v>35</v>
      </c>
      <c r="I103" s="10" t="s">
        <v>570</v>
      </c>
      <c r="J103" s="10">
        <v>409.19</v>
      </c>
      <c r="K103" s="10" t="s">
        <v>27</v>
      </c>
      <c r="L103" s="10" t="s">
        <v>28</v>
      </c>
      <c r="M103" s="10" t="s">
        <v>232</v>
      </c>
      <c r="N103" s="20" t="s">
        <v>571</v>
      </c>
      <c r="O103" s="10" t="s">
        <v>27</v>
      </c>
      <c r="P103" s="10" t="s">
        <v>572</v>
      </c>
      <c r="Q103" s="10"/>
    </row>
    <row r="104" s="2" customFormat="1" ht="106" customHeight="1" spans="1:17">
      <c r="A104" s="10">
        <v>100</v>
      </c>
      <c r="B104" s="10" t="s">
        <v>573</v>
      </c>
      <c r="C104" s="10" t="s">
        <v>33</v>
      </c>
      <c r="D104" s="10" t="s">
        <v>21</v>
      </c>
      <c r="E104" s="13" t="s">
        <v>96</v>
      </c>
      <c r="F104" s="10"/>
      <c r="G104" s="10" t="s">
        <v>61</v>
      </c>
      <c r="H104" s="14" t="s">
        <v>35</v>
      </c>
      <c r="I104" s="10" t="s">
        <v>574</v>
      </c>
      <c r="J104" s="34">
        <v>20</v>
      </c>
      <c r="K104" s="10" t="s">
        <v>27</v>
      </c>
      <c r="L104" s="10" t="s">
        <v>28</v>
      </c>
      <c r="M104" s="10" t="s">
        <v>232</v>
      </c>
      <c r="N104" s="20" t="s">
        <v>575</v>
      </c>
      <c r="O104" s="10" t="s">
        <v>27</v>
      </c>
      <c r="P104" s="10" t="s">
        <v>572</v>
      </c>
      <c r="Q104" s="10"/>
    </row>
    <row r="105" s="2" customFormat="1" ht="106" customHeight="1" spans="1:17">
      <c r="A105" s="10">
        <v>101</v>
      </c>
      <c r="B105" s="10" t="s">
        <v>576</v>
      </c>
      <c r="C105" s="10" t="s">
        <v>33</v>
      </c>
      <c r="D105" s="10" t="s">
        <v>21</v>
      </c>
      <c r="E105" s="13" t="s">
        <v>136</v>
      </c>
      <c r="F105" s="10"/>
      <c r="G105" s="10" t="s">
        <v>61</v>
      </c>
      <c r="H105" s="14" t="s">
        <v>35</v>
      </c>
      <c r="I105" s="10" t="s">
        <v>577</v>
      </c>
      <c r="J105" s="10">
        <v>69.93</v>
      </c>
      <c r="K105" s="10" t="s">
        <v>27</v>
      </c>
      <c r="L105" s="10" t="s">
        <v>28</v>
      </c>
      <c r="M105" s="10" t="s">
        <v>578</v>
      </c>
      <c r="N105" s="20" t="s">
        <v>579</v>
      </c>
      <c r="O105" s="10" t="s">
        <v>27</v>
      </c>
      <c r="P105" s="10" t="s">
        <v>572</v>
      </c>
      <c r="Q105" s="10"/>
    </row>
    <row r="106" s="2" customFormat="1" ht="106" customHeight="1" spans="1:17">
      <c r="A106" s="10">
        <v>102</v>
      </c>
      <c r="B106" s="10" t="s">
        <v>580</v>
      </c>
      <c r="C106" s="10" t="s">
        <v>81</v>
      </c>
      <c r="D106" s="10" t="s">
        <v>21</v>
      </c>
      <c r="E106" s="13" t="s">
        <v>142</v>
      </c>
      <c r="F106" s="10"/>
      <c r="G106" s="10" t="s">
        <v>61</v>
      </c>
      <c r="H106" s="14" t="s">
        <v>35</v>
      </c>
      <c r="I106" s="10" t="s">
        <v>581</v>
      </c>
      <c r="J106" s="10">
        <v>44.11</v>
      </c>
      <c r="K106" s="10" t="s">
        <v>27</v>
      </c>
      <c r="L106" s="10" t="s">
        <v>28</v>
      </c>
      <c r="M106" s="10" t="s">
        <v>582</v>
      </c>
      <c r="N106" s="20" t="s">
        <v>583</v>
      </c>
      <c r="O106" s="10" t="s">
        <v>27</v>
      </c>
      <c r="P106" s="10" t="s">
        <v>572</v>
      </c>
      <c r="Q106" s="10"/>
    </row>
    <row r="107" s="2" customFormat="1" ht="106" customHeight="1" spans="1:17">
      <c r="A107" s="10">
        <v>103</v>
      </c>
      <c r="B107" s="10" t="s">
        <v>584</v>
      </c>
      <c r="C107" s="10" t="s">
        <v>33</v>
      </c>
      <c r="D107" s="10" t="s">
        <v>21</v>
      </c>
      <c r="E107" s="13" t="s">
        <v>542</v>
      </c>
      <c r="F107" s="10"/>
      <c r="G107" s="10" t="s">
        <v>61</v>
      </c>
      <c r="H107" s="14" t="s">
        <v>35</v>
      </c>
      <c r="I107" s="10" t="s">
        <v>585</v>
      </c>
      <c r="J107" s="10">
        <v>32.25</v>
      </c>
      <c r="K107" s="10" t="s">
        <v>27</v>
      </c>
      <c r="L107" s="10" t="s">
        <v>28</v>
      </c>
      <c r="M107" s="10" t="s">
        <v>232</v>
      </c>
      <c r="N107" s="20" t="s">
        <v>586</v>
      </c>
      <c r="O107" s="10" t="s">
        <v>27</v>
      </c>
      <c r="P107" s="10" t="s">
        <v>572</v>
      </c>
      <c r="Q107" s="10"/>
    </row>
    <row r="108" s="2" customFormat="1" ht="106" customHeight="1" spans="1:17">
      <c r="A108" s="10">
        <v>104</v>
      </c>
      <c r="B108" s="10" t="s">
        <v>587</v>
      </c>
      <c r="C108" s="10" t="s">
        <v>33</v>
      </c>
      <c r="D108" s="10" t="s">
        <v>21</v>
      </c>
      <c r="E108" s="13" t="s">
        <v>89</v>
      </c>
      <c r="F108" s="10"/>
      <c r="G108" s="10" t="s">
        <v>61</v>
      </c>
      <c r="H108" s="14" t="s">
        <v>35</v>
      </c>
      <c r="I108" s="10" t="s">
        <v>588</v>
      </c>
      <c r="J108" s="10">
        <v>42.63</v>
      </c>
      <c r="K108" s="10" t="s">
        <v>27</v>
      </c>
      <c r="L108" s="10" t="s">
        <v>28</v>
      </c>
      <c r="M108" s="10" t="s">
        <v>589</v>
      </c>
      <c r="N108" s="20" t="s">
        <v>590</v>
      </c>
      <c r="O108" s="10" t="s">
        <v>27</v>
      </c>
      <c r="P108" s="10" t="s">
        <v>572</v>
      </c>
      <c r="Q108" s="10"/>
    </row>
    <row r="109" s="2" customFormat="1" ht="106" customHeight="1" spans="1:17">
      <c r="A109" s="10">
        <v>105</v>
      </c>
      <c r="B109" s="10" t="s">
        <v>591</v>
      </c>
      <c r="C109" s="10" t="s">
        <v>33</v>
      </c>
      <c r="D109" s="10" t="s">
        <v>21</v>
      </c>
      <c r="E109" s="13" t="s">
        <v>104</v>
      </c>
      <c r="F109" s="10" t="s">
        <v>23</v>
      </c>
      <c r="G109" s="10" t="s">
        <v>213</v>
      </c>
      <c r="H109" s="14" t="s">
        <v>353</v>
      </c>
      <c r="I109" s="10" t="s">
        <v>592</v>
      </c>
      <c r="J109" s="10">
        <v>248.33</v>
      </c>
      <c r="K109" s="10" t="s">
        <v>27</v>
      </c>
      <c r="L109" s="10" t="s">
        <v>28</v>
      </c>
      <c r="M109" s="10" t="s">
        <v>593</v>
      </c>
      <c r="N109" s="20" t="s">
        <v>594</v>
      </c>
      <c r="O109" s="10" t="s">
        <v>27</v>
      </c>
      <c r="P109" s="10" t="s">
        <v>572</v>
      </c>
      <c r="Q109" s="10"/>
    </row>
    <row r="110" s="2" customFormat="1" ht="106" customHeight="1" spans="1:17">
      <c r="A110" s="10">
        <v>106</v>
      </c>
      <c r="B110" s="10" t="s">
        <v>595</v>
      </c>
      <c r="C110" s="10" t="s">
        <v>81</v>
      </c>
      <c r="D110" s="10" t="s">
        <v>21</v>
      </c>
      <c r="E110" s="13" t="s">
        <v>119</v>
      </c>
      <c r="F110" s="10" t="s">
        <v>23</v>
      </c>
      <c r="G110" s="10" t="s">
        <v>213</v>
      </c>
      <c r="H110" s="14" t="s">
        <v>287</v>
      </c>
      <c r="I110" s="10" t="s">
        <v>596</v>
      </c>
      <c r="J110" s="13">
        <v>14.43</v>
      </c>
      <c r="K110" s="10" t="s">
        <v>27</v>
      </c>
      <c r="L110" s="10" t="s">
        <v>28</v>
      </c>
      <c r="M110" s="10" t="s">
        <v>597</v>
      </c>
      <c r="N110" s="20" t="s">
        <v>598</v>
      </c>
      <c r="O110" s="10" t="s">
        <v>27</v>
      </c>
      <c r="P110" s="10" t="s">
        <v>572</v>
      </c>
      <c r="Q110" s="10"/>
    </row>
    <row r="111" s="2" customFormat="1" ht="106" customHeight="1" spans="1:17">
      <c r="A111" s="10">
        <v>107</v>
      </c>
      <c r="B111" s="28" t="s">
        <v>599</v>
      </c>
      <c r="C111" s="10" t="s">
        <v>33</v>
      </c>
      <c r="D111" s="10" t="s">
        <v>21</v>
      </c>
      <c r="E111" s="13" t="s">
        <v>536</v>
      </c>
      <c r="F111" s="10" t="s">
        <v>23</v>
      </c>
      <c r="G111" s="10" t="s">
        <v>61</v>
      </c>
      <c r="H111" s="14" t="s">
        <v>35</v>
      </c>
      <c r="I111" s="35" t="s">
        <v>600</v>
      </c>
      <c r="J111" s="36">
        <v>166.21</v>
      </c>
      <c r="K111" s="10" t="s">
        <v>27</v>
      </c>
      <c r="L111" s="10" t="s">
        <v>28</v>
      </c>
      <c r="M111" s="10" t="s">
        <v>601</v>
      </c>
      <c r="N111" s="10" t="s">
        <v>602</v>
      </c>
      <c r="O111" s="10" t="s">
        <v>27</v>
      </c>
      <c r="P111" s="10" t="s">
        <v>572</v>
      </c>
      <c r="Q111" s="10"/>
    </row>
    <row r="112" s="2" customFormat="1" ht="106" customHeight="1" spans="1:17">
      <c r="A112" s="10">
        <v>108</v>
      </c>
      <c r="B112" s="13" t="s">
        <v>603</v>
      </c>
      <c r="C112" s="10" t="s">
        <v>33</v>
      </c>
      <c r="D112" s="10" t="s">
        <v>21</v>
      </c>
      <c r="E112" s="13" t="s">
        <v>195</v>
      </c>
      <c r="F112" s="10"/>
      <c r="G112" s="10" t="s">
        <v>61</v>
      </c>
      <c r="H112" s="14" t="s">
        <v>35</v>
      </c>
      <c r="I112" s="35" t="s">
        <v>604</v>
      </c>
      <c r="J112" s="36">
        <v>231.92</v>
      </c>
      <c r="K112" s="10" t="s">
        <v>27</v>
      </c>
      <c r="L112" s="10" t="s">
        <v>28</v>
      </c>
      <c r="M112" s="10" t="s">
        <v>601</v>
      </c>
      <c r="N112" s="10" t="s">
        <v>605</v>
      </c>
      <c r="O112" s="10" t="s">
        <v>27</v>
      </c>
      <c r="P112" s="10" t="s">
        <v>572</v>
      </c>
      <c r="Q112" s="10"/>
    </row>
    <row r="113" s="2" customFormat="1" ht="106" customHeight="1" spans="1:17">
      <c r="A113" s="10">
        <v>109</v>
      </c>
      <c r="B113" s="13" t="s">
        <v>606</v>
      </c>
      <c r="C113" s="10" t="s">
        <v>33</v>
      </c>
      <c r="D113" s="10" t="s">
        <v>21</v>
      </c>
      <c r="E113" s="13" t="s">
        <v>195</v>
      </c>
      <c r="F113" s="10"/>
      <c r="G113" s="10" t="s">
        <v>61</v>
      </c>
      <c r="H113" s="14" t="s">
        <v>35</v>
      </c>
      <c r="I113" s="35" t="s">
        <v>607</v>
      </c>
      <c r="J113" s="36">
        <v>261.25</v>
      </c>
      <c r="K113" s="10" t="s">
        <v>27</v>
      </c>
      <c r="L113" s="10" t="s">
        <v>28</v>
      </c>
      <c r="M113" s="10" t="s">
        <v>601</v>
      </c>
      <c r="N113" s="10" t="s">
        <v>608</v>
      </c>
      <c r="O113" s="10" t="s">
        <v>27</v>
      </c>
      <c r="P113" s="10" t="s">
        <v>572</v>
      </c>
      <c r="Q113" s="10"/>
    </row>
    <row r="114" s="2" customFormat="1" ht="106" customHeight="1" spans="1:17">
      <c r="A114" s="10">
        <v>110</v>
      </c>
      <c r="B114" s="10" t="s">
        <v>609</v>
      </c>
      <c r="C114" s="10" t="s">
        <v>33</v>
      </c>
      <c r="D114" s="10" t="s">
        <v>21</v>
      </c>
      <c r="E114" s="13" t="s">
        <v>195</v>
      </c>
      <c r="F114" s="10"/>
      <c r="G114" s="10" t="s">
        <v>61</v>
      </c>
      <c r="H114" s="14" t="s">
        <v>35</v>
      </c>
      <c r="I114" s="35" t="s">
        <v>610</v>
      </c>
      <c r="J114" s="36">
        <v>140</v>
      </c>
      <c r="K114" s="10" t="s">
        <v>27</v>
      </c>
      <c r="L114" s="10" t="s">
        <v>28</v>
      </c>
      <c r="M114" s="10" t="s">
        <v>601</v>
      </c>
      <c r="N114" s="10" t="s">
        <v>611</v>
      </c>
      <c r="O114" s="10" t="s">
        <v>27</v>
      </c>
      <c r="P114" s="10" t="s">
        <v>572</v>
      </c>
      <c r="Q114" s="10"/>
    </row>
    <row r="115" s="2" customFormat="1" ht="106" customHeight="1" spans="1:17">
      <c r="A115" s="10">
        <v>111</v>
      </c>
      <c r="B115" s="10" t="s">
        <v>612</v>
      </c>
      <c r="C115" s="10" t="s">
        <v>33</v>
      </c>
      <c r="D115" s="10" t="s">
        <v>21</v>
      </c>
      <c r="E115" s="13" t="s">
        <v>173</v>
      </c>
      <c r="F115" s="10"/>
      <c r="G115" s="10" t="s">
        <v>61</v>
      </c>
      <c r="H115" s="14" t="s">
        <v>35</v>
      </c>
      <c r="I115" s="35" t="s">
        <v>613</v>
      </c>
      <c r="J115" s="36">
        <v>226.65</v>
      </c>
      <c r="K115" s="10" t="s">
        <v>27</v>
      </c>
      <c r="L115" s="10" t="s">
        <v>28</v>
      </c>
      <c r="M115" s="10" t="s">
        <v>601</v>
      </c>
      <c r="N115" s="10" t="s">
        <v>614</v>
      </c>
      <c r="O115" s="10" t="s">
        <v>27</v>
      </c>
      <c r="P115" s="10" t="s">
        <v>572</v>
      </c>
      <c r="Q115" s="10"/>
    </row>
    <row r="116" s="2" customFormat="1" ht="106" customHeight="1" spans="1:17">
      <c r="A116" s="10">
        <v>112</v>
      </c>
      <c r="B116" s="10" t="s">
        <v>615</v>
      </c>
      <c r="C116" s="10" t="s">
        <v>33</v>
      </c>
      <c r="D116" s="10" t="s">
        <v>21</v>
      </c>
      <c r="E116" s="13" t="s">
        <v>173</v>
      </c>
      <c r="F116" s="10"/>
      <c r="G116" s="10" t="s">
        <v>61</v>
      </c>
      <c r="H116" s="14" t="s">
        <v>35</v>
      </c>
      <c r="I116" s="35" t="s">
        <v>616</v>
      </c>
      <c r="J116" s="36">
        <v>177.18</v>
      </c>
      <c r="K116" s="10" t="s">
        <v>27</v>
      </c>
      <c r="L116" s="10" t="s">
        <v>28</v>
      </c>
      <c r="M116" s="10" t="s">
        <v>601</v>
      </c>
      <c r="N116" s="10" t="s">
        <v>602</v>
      </c>
      <c r="O116" s="10" t="s">
        <v>27</v>
      </c>
      <c r="P116" s="10" t="s">
        <v>572</v>
      </c>
      <c r="Q116" s="10"/>
    </row>
    <row r="117" s="2" customFormat="1" ht="106" customHeight="1" spans="1:17">
      <c r="A117" s="10">
        <v>113</v>
      </c>
      <c r="B117" s="10" t="s">
        <v>617</v>
      </c>
      <c r="C117" s="10" t="s">
        <v>33</v>
      </c>
      <c r="D117" s="10" t="s">
        <v>21</v>
      </c>
      <c r="E117" s="13" t="s">
        <v>195</v>
      </c>
      <c r="F117" s="10"/>
      <c r="G117" s="10" t="s">
        <v>61</v>
      </c>
      <c r="H117" s="14" t="s">
        <v>35</v>
      </c>
      <c r="I117" s="10" t="s">
        <v>618</v>
      </c>
      <c r="J117" s="10">
        <v>285</v>
      </c>
      <c r="K117" s="10" t="s">
        <v>27</v>
      </c>
      <c r="L117" s="10" t="s">
        <v>28</v>
      </c>
      <c r="M117" s="10" t="s">
        <v>232</v>
      </c>
      <c r="N117" s="20" t="s">
        <v>619</v>
      </c>
      <c r="O117" s="10" t="s">
        <v>27</v>
      </c>
      <c r="P117" s="10" t="s">
        <v>572</v>
      </c>
      <c r="Q117" s="10"/>
    </row>
    <row r="118" s="2" customFormat="1" ht="106" customHeight="1" spans="1:17">
      <c r="A118" s="10">
        <v>114</v>
      </c>
      <c r="B118" s="10" t="s">
        <v>620</v>
      </c>
      <c r="C118" s="10" t="s">
        <v>33</v>
      </c>
      <c r="D118" s="10" t="s">
        <v>21</v>
      </c>
      <c r="E118" s="13" t="s">
        <v>195</v>
      </c>
      <c r="F118" s="10"/>
      <c r="G118" s="10" t="s">
        <v>61</v>
      </c>
      <c r="H118" s="14" t="s">
        <v>35</v>
      </c>
      <c r="I118" s="10" t="s">
        <v>621</v>
      </c>
      <c r="J118" s="10">
        <v>170</v>
      </c>
      <c r="K118" s="10" t="s">
        <v>27</v>
      </c>
      <c r="L118" s="10" t="s">
        <v>28</v>
      </c>
      <c r="M118" s="10" t="s">
        <v>232</v>
      </c>
      <c r="N118" s="20" t="s">
        <v>571</v>
      </c>
      <c r="O118" s="10" t="s">
        <v>27</v>
      </c>
      <c r="P118" s="10" t="s">
        <v>572</v>
      </c>
      <c r="Q118" s="10"/>
    </row>
    <row r="119" s="2" customFormat="1" ht="106" customHeight="1" spans="1:17">
      <c r="A119" s="10">
        <v>115</v>
      </c>
      <c r="B119" s="10" t="s">
        <v>622</v>
      </c>
      <c r="C119" s="10" t="s">
        <v>33</v>
      </c>
      <c r="D119" s="10" t="s">
        <v>21</v>
      </c>
      <c r="E119" s="13" t="s">
        <v>173</v>
      </c>
      <c r="F119" s="10"/>
      <c r="G119" s="10" t="s">
        <v>61</v>
      </c>
      <c r="H119" s="14" t="s">
        <v>35</v>
      </c>
      <c r="I119" s="10" t="s">
        <v>623</v>
      </c>
      <c r="J119" s="10">
        <v>108</v>
      </c>
      <c r="K119" s="10" t="s">
        <v>27</v>
      </c>
      <c r="L119" s="10" t="s">
        <v>28</v>
      </c>
      <c r="M119" s="10" t="s">
        <v>232</v>
      </c>
      <c r="N119" s="20" t="s">
        <v>624</v>
      </c>
      <c r="O119" s="10" t="s">
        <v>27</v>
      </c>
      <c r="P119" s="10" t="s">
        <v>572</v>
      </c>
      <c r="Q119" s="10"/>
    </row>
    <row r="120" s="2" customFormat="1" ht="106" customHeight="1" spans="1:17">
      <c r="A120" s="10">
        <v>116</v>
      </c>
      <c r="B120" s="10" t="s">
        <v>625</v>
      </c>
      <c r="C120" s="10" t="s">
        <v>33</v>
      </c>
      <c r="D120" s="10" t="s">
        <v>21</v>
      </c>
      <c r="E120" s="13" t="s">
        <v>173</v>
      </c>
      <c r="F120" s="10"/>
      <c r="G120" s="10" t="s">
        <v>61</v>
      </c>
      <c r="H120" s="14" t="s">
        <v>35</v>
      </c>
      <c r="I120" s="10" t="s">
        <v>626</v>
      </c>
      <c r="J120" s="10">
        <v>108</v>
      </c>
      <c r="K120" s="10" t="s">
        <v>27</v>
      </c>
      <c r="L120" s="10" t="s">
        <v>28</v>
      </c>
      <c r="M120" s="10" t="s">
        <v>232</v>
      </c>
      <c r="N120" s="20" t="s">
        <v>627</v>
      </c>
      <c r="O120" s="10" t="s">
        <v>27</v>
      </c>
      <c r="P120" s="10" t="s">
        <v>572</v>
      </c>
      <c r="Q120" s="10"/>
    </row>
    <row r="121" s="2" customFormat="1" ht="106" customHeight="1" spans="1:17">
      <c r="A121" s="10">
        <v>117</v>
      </c>
      <c r="B121" s="10" t="s">
        <v>628</v>
      </c>
      <c r="C121" s="10" t="s">
        <v>33</v>
      </c>
      <c r="D121" s="10" t="s">
        <v>21</v>
      </c>
      <c r="E121" s="13" t="s">
        <v>96</v>
      </c>
      <c r="F121" s="10"/>
      <c r="G121" s="10" t="s">
        <v>61</v>
      </c>
      <c r="H121" s="14" t="s">
        <v>35</v>
      </c>
      <c r="I121" s="10" t="s">
        <v>629</v>
      </c>
      <c r="J121" s="10">
        <v>287</v>
      </c>
      <c r="K121" s="10" t="s">
        <v>27</v>
      </c>
      <c r="L121" s="10" t="s">
        <v>28</v>
      </c>
      <c r="M121" s="10" t="s">
        <v>232</v>
      </c>
      <c r="N121" s="20" t="s">
        <v>630</v>
      </c>
      <c r="O121" s="10" t="s">
        <v>27</v>
      </c>
      <c r="P121" s="10" t="s">
        <v>572</v>
      </c>
      <c r="Q121" s="10"/>
    </row>
    <row r="122" s="2" customFormat="1" ht="106" customHeight="1" spans="1:17">
      <c r="A122" s="10">
        <v>118</v>
      </c>
      <c r="B122" s="10" t="s">
        <v>631</v>
      </c>
      <c r="C122" s="10" t="s">
        <v>81</v>
      </c>
      <c r="D122" s="10" t="s">
        <v>21</v>
      </c>
      <c r="E122" s="13" t="s">
        <v>254</v>
      </c>
      <c r="F122" s="10"/>
      <c r="G122" s="10" t="s">
        <v>61</v>
      </c>
      <c r="H122" s="14" t="s">
        <v>35</v>
      </c>
      <c r="I122" s="10" t="s">
        <v>632</v>
      </c>
      <c r="J122" s="10">
        <v>29.5</v>
      </c>
      <c r="K122" s="10" t="s">
        <v>27</v>
      </c>
      <c r="L122" s="10" t="s">
        <v>28</v>
      </c>
      <c r="M122" s="10" t="s">
        <v>232</v>
      </c>
      <c r="N122" s="20" t="s">
        <v>633</v>
      </c>
      <c r="O122" s="10" t="s">
        <v>27</v>
      </c>
      <c r="P122" s="10" t="s">
        <v>572</v>
      </c>
      <c r="Q122" s="10"/>
    </row>
    <row r="123" s="2" customFormat="1" ht="106" customHeight="1" spans="1:17">
      <c r="A123" s="10">
        <v>119</v>
      </c>
      <c r="B123" s="10" t="s">
        <v>634</v>
      </c>
      <c r="C123" s="10" t="s">
        <v>20</v>
      </c>
      <c r="D123" s="10" t="s">
        <v>21</v>
      </c>
      <c r="E123" s="13" t="s">
        <v>167</v>
      </c>
      <c r="F123" s="10"/>
      <c r="G123" s="10" t="s">
        <v>61</v>
      </c>
      <c r="H123" s="14" t="s">
        <v>25</v>
      </c>
      <c r="I123" s="10" t="s">
        <v>635</v>
      </c>
      <c r="J123" s="37">
        <v>422.525</v>
      </c>
      <c r="K123" s="10" t="s">
        <v>27</v>
      </c>
      <c r="L123" s="10" t="s">
        <v>28</v>
      </c>
      <c r="M123" s="10" t="s">
        <v>593</v>
      </c>
      <c r="N123" s="20" t="s">
        <v>636</v>
      </c>
      <c r="O123" s="10" t="s">
        <v>27</v>
      </c>
      <c r="P123" s="10" t="s">
        <v>572</v>
      </c>
      <c r="Q123" s="10"/>
    </row>
    <row r="124" s="3" customFormat="1" ht="150" customHeight="1" spans="1:17">
      <c r="A124" s="10">
        <v>120</v>
      </c>
      <c r="B124" s="29" t="s">
        <v>637</v>
      </c>
      <c r="C124" s="29" t="s">
        <v>33</v>
      </c>
      <c r="D124" s="29" t="s">
        <v>21</v>
      </c>
      <c r="E124" s="29" t="s">
        <v>22</v>
      </c>
      <c r="F124" s="29"/>
      <c r="G124" s="29" t="s">
        <v>82</v>
      </c>
      <c r="H124" s="29" t="str">
        <f>VLOOKUP(B124,'[1]Sheet1 (2)'!$B:$H,7,0)</f>
        <v>园艺技术服务中心</v>
      </c>
      <c r="I124" s="29" t="str">
        <f>VLOOKUP(B124,'[1]Sheet1 (2)'!$B:$I,8,0)</f>
        <v>低产园改造，补贴标准为500元/亩</v>
      </c>
      <c r="J124" s="29">
        <v>935</v>
      </c>
      <c r="K124" s="10" t="s">
        <v>471</v>
      </c>
      <c r="L124" s="29" t="s">
        <v>28</v>
      </c>
      <c r="M124" s="29">
        <f>VLOOKUP(B124,'[1]Sheet1 (2)'!$B:$L,11,0)</f>
        <v>350</v>
      </c>
      <c r="N124" s="29" t="str">
        <f>VLOOKUP(B124,'[1]Sheet1 (2)'!$B:$M,12,0)</f>
        <v>1.产出指标：数量指标-改建低产园一座；质量指标-审计、督查、巡视等指出问题：无，验收合格率100%；时效指标-资金及时发放率100%
2.效益指标：社会效益指标-带动受益户数350人
3.满意度指标：服务对象满意度指标-受益户满意度≥98%</v>
      </c>
      <c r="O124" s="29" t="s">
        <v>27</v>
      </c>
      <c r="P124" s="38" t="str">
        <f>VLOOKUP(B124,'[1]Sheet1 (2)'!$B:$O,14,0)</f>
        <v>通过补贴鼓励群众提质增效，带动低收入人员年务工收入在4000元以上。</v>
      </c>
      <c r="Q124" s="40"/>
    </row>
    <row r="125" s="3" customFormat="1" ht="150" customHeight="1" spans="1:17">
      <c r="A125" s="10">
        <v>121</v>
      </c>
      <c r="B125" s="29" t="s">
        <v>638</v>
      </c>
      <c r="C125" s="29" t="s">
        <v>33</v>
      </c>
      <c r="D125" s="29" t="s">
        <v>21</v>
      </c>
      <c r="E125" s="29" t="s">
        <v>639</v>
      </c>
      <c r="F125" s="29"/>
      <c r="G125" s="29" t="s">
        <v>82</v>
      </c>
      <c r="H125" s="29" t="str">
        <f>VLOOKUP(B125,'[1]Sheet1 (2)'!$B:$H,7,0)</f>
        <v>农业农村局</v>
      </c>
      <c r="I125" s="29" t="str">
        <f>VLOOKUP(B125,'[1]Sheet1 (2)'!$B:$I,8,0)</f>
        <v>建设600亩的蔬菜种植认领基地；建设体验区、农业示范区、采摘区、娱乐区、服务区。</v>
      </c>
      <c r="J125" s="29">
        <v>985</v>
      </c>
      <c r="K125" s="10" t="s">
        <v>471</v>
      </c>
      <c r="L125" s="29" t="s">
        <v>28</v>
      </c>
      <c r="M125" s="29">
        <f>VLOOKUP(B125,'[1]Sheet1 (2)'!$B:$L,11,0)</f>
        <v>2847</v>
      </c>
      <c r="N125" s="29" t="str">
        <f>VLOOKUP(B125,'[1]Sheet1 (2)'!$B:$M,12,0)</f>
        <v>1.产出指标：数量指标-建设种植基地1座；质量指标-项目（工程）验收合格率100%，审计、督查、巡视等指出问题无，已建成工程质量问题无；时效指标-年度资金拨付率100%，年度建设任务完成率100%。
2.效益指标：经济效益指标-增加村集体收入，社会效益指标-受益人口2847人；可持续影响指标-工程使用年限≥15年。
3.满意度指标：服务对象满意度指标-全部受益人口满意度100%。</v>
      </c>
      <c r="O125" s="29" t="s">
        <v>27</v>
      </c>
      <c r="P125" s="38" t="str">
        <f>VLOOKUP(B125,'[1]Sheet1 (2)'!$B:$O,14,0)</f>
        <v>帮助群众实现家门口就业，提升村民家庭收益</v>
      </c>
      <c r="Q125" s="40"/>
    </row>
    <row r="126" s="3" customFormat="1" ht="150" customHeight="1" spans="1:17">
      <c r="A126" s="10">
        <v>122</v>
      </c>
      <c r="B126" s="29" t="s">
        <v>640</v>
      </c>
      <c r="C126" s="29" t="s">
        <v>33</v>
      </c>
      <c r="D126" s="29" t="s">
        <v>21</v>
      </c>
      <c r="E126" s="29" t="s">
        <v>96</v>
      </c>
      <c r="F126" s="29"/>
      <c r="G126" s="29" t="s">
        <v>82</v>
      </c>
      <c r="H126" s="29" t="str">
        <f>VLOOKUP(B126,'[1]Sheet1 (2)'!$B:$H,7,0)</f>
        <v>文广旅局</v>
      </c>
      <c r="I126" s="29" t="str">
        <f>VLOOKUP(B126,'[1]Sheet1 (2)'!$B:$I,8,0)</f>
        <v>新建玻璃水滑道1个，彩红滑道1个，以及相关配套设施</v>
      </c>
      <c r="J126" s="29">
        <v>900</v>
      </c>
      <c r="K126" s="10" t="s">
        <v>471</v>
      </c>
      <c r="L126" s="29" t="s">
        <v>28</v>
      </c>
      <c r="M126" s="29">
        <f>VLOOKUP(B126,'[1]Sheet1 (2)'!$B:$L,11,0)</f>
        <v>812</v>
      </c>
      <c r="N126" s="29" t="str">
        <f>VLOOKUP(B126,'[1]Sheet1 (2)'!$B:$M,12,0)</f>
        <v>（1）产出指标：数量指标-新建玻璃水滑道1个，彩红滑道1个；质量指标-工程验收合格率100%；时效指标-资金拨付率100%，项目当年完成率100%，项目当年开工，无审计、督查、巡视等指出问题，无已建工程质量问题。（2）效益指标：经济效益指标-促进产业发展，增加村集体收入30万元，带动上村、山根、小界等村200户812人每户年增收2000元以上；可持续影响指标-工程使用年限≧15年。（3）满意度指标：服务对象满度指标-全部受益人口满意度98%。</v>
      </c>
      <c r="O126" s="29" t="s">
        <v>27</v>
      </c>
      <c r="P126" s="38" t="str">
        <f>VLOOKUP(B126,'[1]Sheet1 (2)'!$B:$O,14,0)</f>
        <v>开发公益岗位5人，带动5人务工，年增收5000元以上，村集体增收30万元。</v>
      </c>
      <c r="Q126" s="40"/>
    </row>
    <row r="127" s="3" customFormat="1" ht="150" customHeight="1" spans="1:17">
      <c r="A127" s="10">
        <v>123</v>
      </c>
      <c r="B127" s="29" t="s">
        <v>641</v>
      </c>
      <c r="C127" s="29" t="s">
        <v>33</v>
      </c>
      <c r="D127" s="29" t="s">
        <v>21</v>
      </c>
      <c r="E127" s="29" t="s">
        <v>642</v>
      </c>
      <c r="F127" s="29"/>
      <c r="G127" s="29" t="s">
        <v>82</v>
      </c>
      <c r="H127" s="29" t="str">
        <f>VLOOKUP(B127,'[1]Sheet1 (2)'!$B:$H,7,0)</f>
        <v>农业农村局</v>
      </c>
      <c r="I127" s="29" t="str">
        <f>VLOOKUP(B127,'[1]Sheet1 (2)'!$B:$I,8,0)</f>
        <v>建设重钢仓储车间2500平方米，地面硬化1500平方米，停车场硬化1000平方米，配套水电、绿化等辅助工程。项目建设形成固定资产归赵村镇人民政府所有。</v>
      </c>
      <c r="J127" s="29">
        <v>850</v>
      </c>
      <c r="K127" s="10" t="s">
        <v>471</v>
      </c>
      <c r="L127" s="29" t="s">
        <v>28</v>
      </c>
      <c r="M127" s="29">
        <f>VLOOKUP(B127,'[1]Sheet1 (2)'!$B:$L,11,0)</f>
        <v>105</v>
      </c>
      <c r="N127" s="29" t="str">
        <f>VLOOKUP(B127,'[1]Sheet1 (2)'!$B:$M,12,0)</f>
        <v>1.产出指标
数量指标-带动集体经济村委会个数1个
质量指标-每年按照约定提取收益，量化给上陈宋村集体，综合收益不得低于财政投资额的8%，收益量化给上陈宋村集体，上陈宋村根据按县级资产收益分配政策进行二次分配；
时效指标-项目建设进度按时，收益按时分配；
2.效益指标
经济效益指标-村集体经济年收入20万元；
社会效益指标-受益低收入人口数30户；
可持续影响指标-带动产业发展个数1个。
3.满意度指标
服务对象满意度指标-受益建档立卡低收入户满意度100%。</v>
      </c>
      <c r="O127" s="29" t="s">
        <v>27</v>
      </c>
      <c r="P127" s="38" t="str">
        <f>VLOOKUP(B127,'[1]Sheet1 (2)'!$B:$O,14,0)</f>
        <v>每年按照约定提取收益，量化给上陈宋村集体，综合收益不得低于财政投资额的8%，收益量化给上陈宋村集体，上陈宋村根据按县级资产收益分配政策进行二次分配。收益可优先用于低收入户公益岗位、劳务、救助和奖补。同时，可带动30户人口就业，用工优先吸纳低收入户，为低收入户在扶贫项目中创业和发展产业提供生产技术和技能培训等服务</v>
      </c>
      <c r="Q127" s="40"/>
    </row>
    <row r="128" s="3" customFormat="1" ht="150" customHeight="1" spans="1:17">
      <c r="A128" s="10">
        <v>124</v>
      </c>
      <c r="B128" s="29" t="s">
        <v>643</v>
      </c>
      <c r="C128" s="29" t="s">
        <v>33</v>
      </c>
      <c r="D128" s="29" t="s">
        <v>21</v>
      </c>
      <c r="E128" s="29" t="s">
        <v>644</v>
      </c>
      <c r="F128" s="29"/>
      <c r="G128" s="29" t="s">
        <v>82</v>
      </c>
      <c r="H128" s="29" t="str">
        <f>VLOOKUP(B128,'[1]Sheet1 (2)'!$B:$H,7,0)</f>
        <v>农业农村局</v>
      </c>
      <c r="I128" s="29" t="str">
        <f>VLOOKUP(B128,'[1]Sheet1 (2)'!$B:$I,8,0)</f>
        <v>建设观光路、小微景观、观光平台、污水处置、公共卫生间等产业配套设施</v>
      </c>
      <c r="J128" s="29">
        <v>850</v>
      </c>
      <c r="K128" s="10" t="s">
        <v>471</v>
      </c>
      <c r="L128" s="29" t="s">
        <v>28</v>
      </c>
      <c r="M128" s="29">
        <f>VLOOKUP(B128,'[1]Sheet1 (2)'!$B:$L,11,0)</f>
        <v>2095</v>
      </c>
      <c r="N128" s="29" t="str">
        <f>VLOOKUP(B128,'[1]Sheet1 (2)'!$B:$M,12,0)</f>
        <v>1.产出指标
通过发展旅游产业带动群众增收
2.满意度指标
服务对象满意度指标-受益建档立卡低收入户满意度100%。</v>
      </c>
      <c r="O128" s="29" t="s">
        <v>27</v>
      </c>
      <c r="P128" s="38" t="str">
        <f>VLOOKUP(B128,'[1]Sheet1 (2)'!$B:$O,14,0)</f>
        <v>采用“合作社+农户”方式，，带动农户491户2095人，根据盈利情况进行二次分红。</v>
      </c>
      <c r="Q128" s="40"/>
    </row>
    <row r="129" s="3" customFormat="1" ht="150" customHeight="1" spans="1:17">
      <c r="A129" s="10">
        <v>125</v>
      </c>
      <c r="B129" s="29" t="s">
        <v>645</v>
      </c>
      <c r="C129" s="29" t="s">
        <v>33</v>
      </c>
      <c r="D129" s="29" t="s">
        <v>21</v>
      </c>
      <c r="E129" s="29" t="s">
        <v>646</v>
      </c>
      <c r="F129" s="29"/>
      <c r="G129" s="29" t="s">
        <v>82</v>
      </c>
      <c r="H129" s="29" t="str">
        <f>VLOOKUP(B129,'[1]Sheet1 (2)'!$B:$H,7,0)</f>
        <v>农业农村局</v>
      </c>
      <c r="I129" s="29" t="str">
        <f>VLOOKUP(B129,'[1]Sheet1 (2)'!$B:$I,8,0)</f>
        <v>连体薄膜温室标准化香菇种植大棚 6 个(12840 平方米)、管理房 1间 120 平方米、香菇坑房1间300平方米、锅炉房 1间 60 平方米等其他配套设施。</v>
      </c>
      <c r="J129" s="29">
        <v>475.05</v>
      </c>
      <c r="K129" s="10" t="s">
        <v>471</v>
      </c>
      <c r="L129" s="29" t="s">
        <v>28</v>
      </c>
      <c r="M129" s="29" t="str">
        <f>VLOOKUP(B129,'[1]Sheet1 (2)'!$B:$L,11,0)</f>
        <v>-</v>
      </c>
      <c r="N129" s="29" t="str">
        <f>VLOOKUP(B129,'[1]Sheet1 (2)'!$B:$M,12,0)</f>
        <v>1.产出指标一数量指标-建设标准化香菇大棚6个，12840 平方米;管理房1间，120 平方米;香菇烷房1间，300 平方米: 锅炉房 1间，60 平方米及其他配套设备。质量指标-项目完成合格率 100%;审计、督查、巡视等指出问题，无;已建工程质量问题，无;时效指标-补助资金及时发放率 100%;项目当年完成率 100%;项目开工时间，当年开工。
2..效益指标:经济效益指标一村集体年收入&gt;7.1 万元;参与就业人口-人均年收入≥40 万元; 社会效益指标受益低收入人口数 40 人; 带动增加低收入群众就业人数 40人;可持续影响指标一带动产业发展个数 1个;生态效益指标一垃圾收集率&gt;98%。
3.满意度指标:服务对象满意度指标-行业经营主体满意度≥98%,参与振兴项目群众满意度≥99%,村民满意度≥99%。</v>
      </c>
      <c r="O129" s="29" t="s">
        <v>27</v>
      </c>
      <c r="P129" s="38" t="str">
        <f>VLOOKUP(B129,'[1]Sheet1 (2)'!$B:$O,14,0)</f>
        <v>带动 40名低收入人群就近就业，增加收入约 40 万元，带动村集体增收约 7.1 万元;项目带动方式为流转土地约 43 亩，年增收 1.3万元。</v>
      </c>
      <c r="Q129" s="40"/>
    </row>
    <row r="130" s="3" customFormat="1" ht="150" customHeight="1" spans="1:17">
      <c r="A130" s="10">
        <v>126</v>
      </c>
      <c r="B130" s="29" t="s">
        <v>647</v>
      </c>
      <c r="C130" s="29" t="s">
        <v>33</v>
      </c>
      <c r="D130" s="29" t="s">
        <v>21</v>
      </c>
      <c r="E130" s="29" t="s">
        <v>648</v>
      </c>
      <c r="F130" s="29"/>
      <c r="G130" s="29" t="s">
        <v>82</v>
      </c>
      <c r="H130" s="29" t="str">
        <f>VLOOKUP(B130,'[1]Sheet1 (2)'!$B:$H,7,0)</f>
        <v>农业农村局</v>
      </c>
      <c r="I130" s="29" t="str">
        <f>VLOOKUP(B130,'[1]Sheet1 (2)'!$B:$I,8,0)</f>
        <v>在兴华村新建中药材交易中心1处，项目总用地15亩，其中：交易区1000㎡、晾晒场2000㎡、加工车间500㎡、仓储3000㎡、阴凉库1000㎡、办公及住宿500㎡、加工及检验设备一套，含水、电等基础配套设施</v>
      </c>
      <c r="J130" s="29">
        <v>950</v>
      </c>
      <c r="K130" s="10" t="s">
        <v>471</v>
      </c>
      <c r="L130" s="29" t="s">
        <v>28</v>
      </c>
      <c r="M130" s="29">
        <f>VLOOKUP(B130,'[1]Sheet1 (2)'!$B:$L,11,0)</f>
        <v>1123</v>
      </c>
      <c r="N130" s="29" t="str">
        <f>VLOOKUP(B130,'[1]Sheet1 (2)'!$B:$M,12,0)</f>
        <v>1.产出指标：
数量指标-新建新建中药材交易中心1处，项目总用地15亩，其中：交易区1000㎡、晾晒场2000㎡、加工车间500㎡、仓储3000㎡、阴凉库1000㎡、办公及住宿500㎡、加工及检验设备一套，含水、电等基础配套设施；质量指标-项目完成合格率100%；审计、督查、巡视等指出问题：无；已建成工程质量问题：无；时效指标-年度资金拨付率100%；年度建设项目开工率100%；年度建设任务完成率100%；成本指标-总造价450万元。
2.效益指标：
经济效益指标-村集体增收22.5万元；社会效益指标-受益户72户266人；可持续影响指标-工程使用年限≥15年。
3.满意度指标：
服务对象满意度指标-全部受益人口满意度98%。</v>
      </c>
      <c r="O130" s="29" t="s">
        <v>27</v>
      </c>
      <c r="P130" s="38" t="str">
        <f>VLOOKUP(B130,'[1]Sheet1 (2)'!$B:$O,14,0)</f>
        <v>过该项目实施，带动村集体经济增收22.5万元，
带动低收入人群就业，受益户数72户266人。
项目建成后，进一步加快村级产业发展，
为全镇经济发展提供基础保障，全面助推乡村振兴。</v>
      </c>
      <c r="Q130" s="40"/>
    </row>
    <row r="131" s="3" customFormat="1" ht="150" customHeight="1" spans="1:17">
      <c r="A131" s="10">
        <v>127</v>
      </c>
      <c r="B131" s="29" t="s">
        <v>649</v>
      </c>
      <c r="C131" s="29" t="s">
        <v>33</v>
      </c>
      <c r="D131" s="29" t="s">
        <v>21</v>
      </c>
      <c r="E131" s="29" t="s">
        <v>650</v>
      </c>
      <c r="F131" s="29"/>
      <c r="G131" s="29" t="s">
        <v>82</v>
      </c>
      <c r="H131" s="29" t="str">
        <f>VLOOKUP(B131,'[1]Sheet1 (2)'!$B:$H,7,0)</f>
        <v>农业农村局</v>
      </c>
      <c r="I131" s="29" t="str">
        <f>VLOOKUP(B131,'[1]Sheet1 (2)'!$B:$I,8,0)</f>
        <v>长30米宽80米大棚60个，配套用房20间，抽水井1眼，配套水泥硬化3000平方米</v>
      </c>
      <c r="J131" s="29">
        <v>900</v>
      </c>
      <c r="K131" s="10" t="s">
        <v>471</v>
      </c>
      <c r="L131" s="29" t="s">
        <v>28</v>
      </c>
      <c r="M131" s="29">
        <f>VLOOKUP(B131,'[1]Sheet1 (2)'!$B:$L,11,0)</f>
        <v>2847</v>
      </c>
      <c r="N131" s="29" t="str">
        <f>VLOOKUP(B131,'[1]Sheet1 (2)'!$B:$M,12,0)</f>
        <v>1.产出指标：数量指标-建设长30米宽80米大棚60个，配套用房20间，抽水井1眼，配套水泥硬化3000平方米；质量指标-项目（工程）验收合格率100%，审计、督查、巡视等指出问题无，已建成工程质量问题无；时效指标-年度资金拨付率100%，年度建设任务完成率100%。
2.效益指标：经济效益指标-增加村集体收入，社会效益指标-全部受益人口2847；可持续影响指标-工程使用年限≥15年。
3.满意度指标：服务对象满意度指标-全部受益人口满意度100%。</v>
      </c>
      <c r="O131" s="29" t="s">
        <v>27</v>
      </c>
      <c r="P131" s="38" t="str">
        <f>VLOOKUP(B131,'[1]Sheet1 (2)'!$B:$O,14,0)</f>
        <v>
资产租赁：租用土地90亩9万元，吸纳务工：雇佣劳务90人，发放工资18万元。</v>
      </c>
      <c r="Q131" s="40"/>
    </row>
    <row r="132" s="3" customFormat="1" ht="150" customHeight="1" spans="1:17">
      <c r="A132" s="10">
        <v>128</v>
      </c>
      <c r="B132" s="29" t="s">
        <v>651</v>
      </c>
      <c r="C132" s="29" t="s">
        <v>33</v>
      </c>
      <c r="D132" s="29" t="s">
        <v>21</v>
      </c>
      <c r="E132" s="29" t="s">
        <v>652</v>
      </c>
      <c r="F132" s="29"/>
      <c r="G132" s="29" t="s">
        <v>82</v>
      </c>
      <c r="H132" s="29" t="str">
        <f>VLOOKUP(B132,'[1]Sheet1 (2)'!$B:$H,7,0)</f>
        <v>农业农村局</v>
      </c>
      <c r="I132" s="29" t="str">
        <f>VLOOKUP(B132,'[1]Sheet1 (2)'!$B:$I,8,0)</f>
        <v>长40米宽8米大棚20个，配套用房20间，抽水井1眼，配套水泥硬化3000平方米、保鲜库50吨1坐</v>
      </c>
      <c r="J132" s="29">
        <v>900</v>
      </c>
      <c r="K132" s="10" t="s">
        <v>471</v>
      </c>
      <c r="L132" s="29" t="s">
        <v>28</v>
      </c>
      <c r="M132" s="29">
        <f>VLOOKUP(B132,'[1]Sheet1 (2)'!$B:$L,11,0)</f>
        <v>2832</v>
      </c>
      <c r="N132" s="29" t="str">
        <f>VLOOKUP(B132,'[1]Sheet1 (2)'!$B:$M,12,0)</f>
        <v>1.产出指标：数量指标-长40米宽8米大棚20个，配套用房20间，抽水井1眼，配套水泥硬化3000平方米、保鲜库50吨1坐；质量指标-项目（工程）验收合格率100%，审计、督查、巡视等指出问题无，已建成工程质量问题无；时效指标-年度资金拨付率100%，年度建设任务完成率100%。
2.效益指标：经济效益指标-增加村集体收入，社会效益指标-全部受益人口2832；可持续影响指标-工程使用年限≥15年。
3.满意度指标：服务对象满意度指标-全部受益人口满意度100%。</v>
      </c>
      <c r="O132" s="29" t="s">
        <v>27</v>
      </c>
      <c r="P132" s="38" t="str">
        <f>VLOOKUP(B132,'[1]Sheet1 (2)'!$B:$O,14,0)</f>
        <v>
资产租赁：租用土地20亩1.2万元，吸纳务工：雇佣劳务50人，发放工资10万元。</v>
      </c>
      <c r="Q132" s="40"/>
    </row>
    <row r="133" s="3" customFormat="1" ht="150" customHeight="1" spans="1:17">
      <c r="A133" s="10">
        <v>129</v>
      </c>
      <c r="B133" s="29" t="s">
        <v>653</v>
      </c>
      <c r="C133" s="29" t="s">
        <v>33</v>
      </c>
      <c r="D133" s="29" t="s">
        <v>21</v>
      </c>
      <c r="E133" s="29" t="s">
        <v>654</v>
      </c>
      <c r="F133" s="29"/>
      <c r="G133" s="29" t="s">
        <v>82</v>
      </c>
      <c r="H133" s="29" t="str">
        <f>VLOOKUP(B133,'[1]Sheet1 (2)'!$B:$H,7,0)</f>
        <v>农业农村局</v>
      </c>
      <c r="I133" s="29" t="str">
        <f>VLOOKUP(B133,'[1]Sheet1 (2)'!$B:$I,8,0)</f>
        <v>院东村范围内荒山荒坡</v>
      </c>
      <c r="J133" s="29">
        <v>600</v>
      </c>
      <c r="K133" s="10" t="s">
        <v>471</v>
      </c>
      <c r="L133" s="29" t="s">
        <v>28</v>
      </c>
      <c r="M133" s="29">
        <f>VLOOKUP(B133,'[1]Sheet1 (2)'!$B:$L,11,0)</f>
        <v>800</v>
      </c>
      <c r="N133" s="29" t="str">
        <f>VLOOKUP(B133,'[1]Sheet1 (2)'!$B:$M,12,0)</f>
        <v>1.产出指标：数量指标-连翘种植500亩；质量指标-项目（工程）验收合格率100%，审计、督查、巡视等指出问题无，已建成工程质量问题无；时效指标-年度资金拨付率100%，年度建设任务完成率100%。
2.效益指标：经济效益指标-增加村集体收入，社会效益指标-全部受益人口300；可持续影响指标-工程使用年限≥15年。
3.满意度指标：服务对象满意度指标-全部受益人口满意度100%。</v>
      </c>
      <c r="O133" s="29" t="s">
        <v>27</v>
      </c>
      <c r="P133" s="38" t="str">
        <f>VLOOKUP(B133,'[1]Sheet1 (2)'!$B:$O,14,0)</f>
        <v>建成投产后，将使我村群众人均增收2000元。</v>
      </c>
      <c r="Q133" s="40"/>
    </row>
    <row r="134" s="3" customFormat="1" ht="150" customHeight="1" spans="1:17">
      <c r="A134" s="10">
        <v>130</v>
      </c>
      <c r="B134" s="29" t="s">
        <v>655</v>
      </c>
      <c r="C134" s="29" t="s">
        <v>33</v>
      </c>
      <c r="D134" s="29" t="s">
        <v>21</v>
      </c>
      <c r="E134" s="29" t="s">
        <v>656</v>
      </c>
      <c r="F134" s="29"/>
      <c r="G134" s="29" t="s">
        <v>82</v>
      </c>
      <c r="H134" s="29" t="str">
        <f>VLOOKUP(B134,'[1]Sheet1 (2)'!$B:$H,7,0)</f>
        <v>农业农村局</v>
      </c>
      <c r="I134" s="29" t="str">
        <f>VLOOKUP(B134,'[1]Sheet1 (2)'!$B:$I,8,0)</f>
        <v>用地11亩，生厂加工、储藏厂房两座1500平方，连翘茶加工设备一套，包装设备一套，晾晒场地3亩，办公生活楼300平方，流动
资金用于种植加工、土地租金、货物储存</v>
      </c>
      <c r="J134" s="29">
        <v>530</v>
      </c>
      <c r="K134" s="10" t="s">
        <v>471</v>
      </c>
      <c r="L134" s="29" t="s">
        <v>28</v>
      </c>
      <c r="M134" s="29">
        <f>VLOOKUP(B134,'[1]Sheet1 (2)'!$B:$L,11,0)</f>
        <v>619</v>
      </c>
      <c r="N134" s="29" t="str">
        <f>VLOOKUP(B134,'[1]Sheet1 (2)'!$B:$M,12,0)</f>
        <v>1.产出指标：占地11亩，新建加工、储藏厂房、加工设备、包装设备等办公生活楼300平方，总造价430万元，增加村集体经济，带动群众就业。质量指标-项目完成合格率100%；审计、督查、巡视等指出问题：无；已建成工程质量问题：无；时效指标-年度资金拨付率100%；年度建设项目开工率100%；年度建设任务完成率100%；成本指标-总造价430万元。2.效益指标：
经济效益指标-村集体增收10万元；社会效益指标-受益户159户619人；可持续影响指标-工程使用年限≥20年。
3.满意度指标：
服务对象满意度指标：全部受益人口满意度≥98%。</v>
      </c>
      <c r="O134" s="29" t="s">
        <v>27</v>
      </c>
      <c r="P134" s="38" t="str">
        <f>VLOOKUP(B134,'[1]Sheet1 (2)'!$B:$O,14,0)</f>
        <v>项目建成后，进一步加快村级产业发展，为全村经济发展提供基础保障，全面助推乡村振兴。通过该项目实施，带动村集体经济增收，带动低收入人群就业，受益户数159户619人。</v>
      </c>
      <c r="Q134" s="40"/>
    </row>
    <row r="135" s="3" customFormat="1" ht="150" customHeight="1" spans="1:17">
      <c r="A135" s="10">
        <v>131</v>
      </c>
      <c r="B135" s="29" t="s">
        <v>657</v>
      </c>
      <c r="C135" s="29" t="s">
        <v>33</v>
      </c>
      <c r="D135" s="29" t="s">
        <v>21</v>
      </c>
      <c r="E135" s="29" t="s">
        <v>658</v>
      </c>
      <c r="F135" s="29"/>
      <c r="G135" s="29" t="s">
        <v>82</v>
      </c>
      <c r="H135" s="29" t="str">
        <f>VLOOKUP(B135,'[1]Sheet1 (2)'!$B:$H,7,0)</f>
        <v>农业农村局</v>
      </c>
      <c r="I135" s="29" t="str">
        <f>VLOOKUP(B135,'[1]Sheet1 (2)'!$B:$I,8,0)</f>
        <v>厂房，基础设施建设</v>
      </c>
      <c r="J135" s="29">
        <v>620</v>
      </c>
      <c r="K135" s="10" t="s">
        <v>471</v>
      </c>
      <c r="L135" s="29" t="s">
        <v>28</v>
      </c>
      <c r="M135" s="29">
        <f>VLOOKUP(B135,'[1]Sheet1 (2)'!$B:$L,11,0)</f>
        <v>120</v>
      </c>
      <c r="N135" s="29" t="str">
        <f>VLOOKUP(B135,'[1]Sheet1 (2)'!$B:$M,12,0)</f>
        <v>1.产出指标：数量指标-厂房，基础设施建设1座 ；质量指标-项目完成合格率100%；审计、督查、巡视等指出问题无；已建工程质量问题无；时效指标-资金拨付率100%；项目当年完成率100%；项目开工时间当年开工；2.经济效益指标-樱桃产业带动增加集体收入149.44万元；社会效益指标-带动增加低收入群众就业人数120人；可持续影响指标-旅游基础设施持续使用年限25年；3.满意度指标：服务对象满意度指标-带贫经营主体满意度98%；参与旅游振兴项目群众满意度99%；受益群众满意度98%。</v>
      </c>
      <c r="O135" s="29" t="s">
        <v>27</v>
      </c>
      <c r="P135" s="38" t="str">
        <f>VLOOKUP(B135,'[1]Sheet1 (2)'!$B:$O,14,0)</f>
        <v>每年按照财政投资额的5%提取收益，收益量化给村集体，由村两委根据二次收益分配方案进行分配，二次分配原则上80%的收益用于低收入户公益岗位、劳务、救助和奖补。
</v>
      </c>
      <c r="Q135" s="40"/>
    </row>
    <row r="136" s="3" customFormat="1" ht="150" customHeight="1" spans="1:17">
      <c r="A136" s="10">
        <v>132</v>
      </c>
      <c r="B136" s="29" t="s">
        <v>659</v>
      </c>
      <c r="C136" s="29" t="s">
        <v>33</v>
      </c>
      <c r="D136" s="29" t="s">
        <v>21</v>
      </c>
      <c r="E136" s="29" t="s">
        <v>660</v>
      </c>
      <c r="F136" s="29"/>
      <c r="G136" s="29" t="s">
        <v>82</v>
      </c>
      <c r="H136" s="29" t="str">
        <f>VLOOKUP(B136,'[1]Sheet1 (2)'!$B:$H,7,0)</f>
        <v>文广旅局</v>
      </c>
      <c r="I136" s="29" t="str">
        <f>VLOOKUP(B136,'[1]Sheet1 (2)'!$B:$I,8,0)</f>
        <v>游客接待中心300平方米，小木屋54座，每个都是30平方米，饮水配套水路6千米。水塘一座，水塔一座，及其配套设施</v>
      </c>
      <c r="J136" s="29">
        <v>2000</v>
      </c>
      <c r="K136" s="10" t="s">
        <v>471</v>
      </c>
      <c r="L136" s="29" t="s">
        <v>28</v>
      </c>
      <c r="M136" s="29">
        <f>VLOOKUP(B136,'[1]Sheet1 (2)'!$B:$L,11,0)</f>
        <v>150</v>
      </c>
      <c r="N136" s="29" t="str">
        <f>VLOOKUP(B136,'[1]Sheet1 (2)'!$B:$M,12,0)</f>
        <v>1.产出指标：
 数量指标-游客接待中心300平方米；
 质量指标-每年按照约定提取收益，综合收益不得低于财政投资额的8%；
 时效指标-项目建设进度按时，收益按时分配；
2.效益指标
 经济效益指标-村集体经济年收入20万元以上；
 社会效益指标-受益人口数150户589人，可带动周边行政村经济发展；
 可持续影响指标-带动产业发展个数多个。
3.满意度指标
 服务对象满意度指标-受益户满意度100%。</v>
      </c>
      <c r="O136" s="29" t="s">
        <v>27</v>
      </c>
      <c r="P136" s="38" t="str">
        <f>VLOOKUP(B136,'[1]Sheet1 (2)'!$B:$O,14,0)</f>
        <v>为群众致富增收提供便利，推进乡村振兴发展。</v>
      </c>
      <c r="Q136" s="40"/>
    </row>
    <row r="137" s="3" customFormat="1" ht="150" customHeight="1" spans="1:17">
      <c r="A137" s="10">
        <v>133</v>
      </c>
      <c r="B137" s="29" t="s">
        <v>661</v>
      </c>
      <c r="C137" s="29" t="s">
        <v>33</v>
      </c>
      <c r="D137" s="29" t="s">
        <v>21</v>
      </c>
      <c r="E137" s="29" t="s">
        <v>22</v>
      </c>
      <c r="F137" s="29"/>
      <c r="G137" s="29" t="s">
        <v>82</v>
      </c>
      <c r="H137" s="29" t="str">
        <f>VLOOKUP(B137,'[1]Sheet1 (2)'!$B:$H,7,0)</f>
        <v>农业农村局</v>
      </c>
      <c r="I137" s="29" t="str">
        <f>VLOOKUP(B137,'[1]Sheet1 (2)'!$B:$I,8,0)</f>
        <v>改建或新建肉牛育种场一座</v>
      </c>
      <c r="J137" s="29">
        <v>3100</v>
      </c>
      <c r="K137" s="10" t="s">
        <v>471</v>
      </c>
      <c r="L137" s="29" t="s">
        <v>28</v>
      </c>
      <c r="M137" s="29">
        <f>VLOOKUP(B137,'[1]Sheet1 (2)'!$B:$L,11,0)</f>
        <v>70</v>
      </c>
      <c r="N137" s="29" t="str">
        <f>VLOOKUP(B137,'[1]Sheet1 (2)'!$B:$M,12,0)</f>
        <v>1.产出指标：数量指标-改建或新建肉牛育种场一座；质量指标-审计、督查、巡视等指出问题：无，验收合格率100%；时效指标-资金及时发放率100%
2.效益指标：社会效益指标-带动受益户数70人
3.满意度指标：服务对象满意度指标-受益户满意度≥98%</v>
      </c>
      <c r="O137" s="29" t="s">
        <v>27</v>
      </c>
      <c r="P137" s="38" t="str">
        <f>VLOOKUP(B137,'[1]Sheet1 (2)'!$B:$O,14,0)</f>
        <v>提高农户养牛积极性，发展养牛产业，增加农民收入，户均增收1万元。</v>
      </c>
      <c r="Q137" s="40"/>
    </row>
    <row r="138" s="3" customFormat="1" ht="150" customHeight="1" spans="1:17">
      <c r="A138" s="10">
        <v>134</v>
      </c>
      <c r="B138" s="29" t="s">
        <v>662</v>
      </c>
      <c r="C138" s="29" t="s">
        <v>33</v>
      </c>
      <c r="D138" s="29" t="s">
        <v>21</v>
      </c>
      <c r="E138" s="29" t="s">
        <v>399</v>
      </c>
      <c r="F138" s="29"/>
      <c r="G138" s="29" t="s">
        <v>82</v>
      </c>
      <c r="H138" s="29" t="str">
        <f>VLOOKUP(B138,'[1]Sheet1 (2)'!$B:$H,7,0)</f>
        <v>农业农村局</v>
      </c>
      <c r="I138" s="29" t="str">
        <f>VLOOKUP(B138,'[1]Sheet1 (2)'!$B:$I,8,0)</f>
        <v>依托南赵村9亩建设用地，建设午阳肉牛养殖合作社厂区
</v>
      </c>
      <c r="J138" s="29">
        <v>460</v>
      </c>
      <c r="K138" s="10" t="s">
        <v>471</v>
      </c>
      <c r="L138" s="29" t="s">
        <v>28</v>
      </c>
      <c r="M138" s="29">
        <f>VLOOKUP(B138,'[1]Sheet1 (2)'!$B:$L,11,0)</f>
        <v>80</v>
      </c>
      <c r="N138" s="29" t="str">
        <f>VLOOKUP(B138,'[1]Sheet1 (2)'!$B:$M,12,0)</f>
        <v>1.产出指标：数量指标-建设午阳肉牛养殖合作社厂区1座；质量指标-审计、督查、巡视等指出问题：无，验收合格率100%；时效指标-资金及时发放率100%
2.效益指标：社会效益指标-带动受益户数80人
3.满意度指标：服务对象满意度指标-受益户满意度≥98%</v>
      </c>
      <c r="O138" s="29" t="s">
        <v>27</v>
      </c>
      <c r="P138" s="38" t="str">
        <f>VLOOKUP(B138,'[1]Sheet1 (2)'!$B:$O,14,0)</f>
        <v>为群众致富增收提供便利，推进乡村振兴发展。</v>
      </c>
      <c r="Q138" s="40"/>
    </row>
    <row r="139" s="3" customFormat="1" ht="150" customHeight="1" spans="1:17">
      <c r="A139" s="10">
        <v>135</v>
      </c>
      <c r="B139" s="29" t="s">
        <v>663</v>
      </c>
      <c r="C139" s="29" t="s">
        <v>33</v>
      </c>
      <c r="D139" s="29" t="s">
        <v>21</v>
      </c>
      <c r="E139" s="29" t="s">
        <v>399</v>
      </c>
      <c r="F139" s="29"/>
      <c r="G139" s="29" t="s">
        <v>82</v>
      </c>
      <c r="H139" s="29" t="str">
        <f>VLOOKUP(B139,'[1]Sheet1 (2)'!$B:$H,7,0)</f>
        <v>农业农村局</v>
      </c>
      <c r="I139" s="29" t="str">
        <f>VLOOKUP(B139,'[1]Sheet1 (2)'!$B:$I,8,0)</f>
        <v>依托南赵村9亩建设用地，建设午阳肉牛养殖合作社厂区
</v>
      </c>
      <c r="J139" s="29">
        <v>460</v>
      </c>
      <c r="K139" s="10" t="s">
        <v>471</v>
      </c>
      <c r="L139" s="29" t="s">
        <v>28</v>
      </c>
      <c r="M139" s="29">
        <f>VLOOKUP(B139,'[1]Sheet1 (2)'!$B:$L,11,0)</f>
        <v>350</v>
      </c>
      <c r="N139" s="29" t="str">
        <f>VLOOKUP(B139,'[1]Sheet1 (2)'!$B:$M,12,0)</f>
        <v>1.产出指标：数量指标-新建肉牛养殖合作社厂区一处；质量指标-审计、督查、巡视等指出问题：无，验收合格率100%；时效指标-资金及时发放率100%
2.效益指标：社会效益指标-带动受益户数350人
3.满意度指标：服务对象满意度指标-受益户满意度≥98%</v>
      </c>
      <c r="O139" s="29" t="s">
        <v>27</v>
      </c>
      <c r="P139" s="38" t="str">
        <f>VLOOKUP(B139,'[1]Sheet1 (2)'!$B:$O,14,0)</f>
        <v>为群众致富增收提供便利，推进乡村振兴发展。</v>
      </c>
      <c r="Q139" s="40"/>
    </row>
    <row r="140" s="3" customFormat="1" ht="150" customHeight="1" spans="1:17">
      <c r="A140" s="10">
        <v>136</v>
      </c>
      <c r="B140" s="29" t="s">
        <v>664</v>
      </c>
      <c r="C140" s="29" t="s">
        <v>33</v>
      </c>
      <c r="D140" s="29" t="s">
        <v>21</v>
      </c>
      <c r="E140" s="29" t="s">
        <v>136</v>
      </c>
      <c r="F140" s="29"/>
      <c r="G140" s="29" t="s">
        <v>82</v>
      </c>
      <c r="H140" s="29" t="str">
        <f>VLOOKUP(B140,'[1]Sheet1 (2)'!$B:$H,7,0)</f>
        <v>农业农村局</v>
      </c>
      <c r="I140" s="29" t="str">
        <f>VLOOKUP(B140,'[1]Sheet1 (2)'!$B:$I,8,0)</f>
        <v>2个育牛大棚35米*120米，凉粪棚1个20米*80米，青储池150米*100米高3.5米厚0.5米，粉碎机2台，养牛90头</v>
      </c>
      <c r="J140" s="29">
        <v>450</v>
      </c>
      <c r="K140" s="10" t="s">
        <v>471</v>
      </c>
      <c r="L140" s="29" t="s">
        <v>28</v>
      </c>
      <c r="M140" s="29">
        <f>VLOOKUP(B140,'[1]Sheet1 (2)'!$B:$L,11,0)</f>
        <v>100</v>
      </c>
      <c r="N140" s="29" t="str">
        <f>VLOOKUP(B140,'[1]Sheet1 (2)'!$B:$M,12,0)</f>
        <v>1.产出指标：数量指标-新建育牛大棚2处；质量指标-审计、督查、巡视等指出问题：无，验收合格率100%；时效指标-资金及时发放率100%
2.效益指标：社会效益指标-带动受益户数100人
3.满意度指标：服务对象满意度指标-受益户满意度≥98%</v>
      </c>
      <c r="O140" s="29" t="s">
        <v>27</v>
      </c>
      <c r="P140" s="38" t="str">
        <f>VLOOKUP(B140,'[1]Sheet1 (2)'!$B:$O,14,0)</f>
        <v>为群众致富增收提供便利，推进乡村振兴发展。</v>
      </c>
      <c r="Q140" s="40"/>
    </row>
    <row r="141" s="3" customFormat="1" ht="150" customHeight="1" spans="1:17">
      <c r="A141" s="10">
        <v>137</v>
      </c>
      <c r="B141" s="29" t="s">
        <v>665</v>
      </c>
      <c r="C141" s="29" t="s">
        <v>33</v>
      </c>
      <c r="D141" s="29" t="s">
        <v>21</v>
      </c>
      <c r="E141" s="29" t="s">
        <v>195</v>
      </c>
      <c r="F141" s="29"/>
      <c r="G141" s="29" t="s">
        <v>82</v>
      </c>
      <c r="H141" s="29" t="str">
        <f>VLOOKUP(B141,'[1]Sheet1 (2)'!$B:$H,7,0)</f>
        <v>农业农村局</v>
      </c>
      <c r="I141" s="29" t="str">
        <f>VLOOKUP(B141,'[1]Sheet1 (2)'!$B:$I,8,0)</f>
        <v>1.牛舍8栋，每栋规格400 m2，配套草料棚200m2，管理房40 m2，三级沉淀池50m3，排污及其他配套设施。每个牛舍单元34.05万元，合计272.4万元。
2.抓草机1台，6万元；饲草粉碎机4台，4万元；饲料投放机4台，10万元；粪便装卸运输设备一套，12万元。合计32万元。</v>
      </c>
      <c r="J141" s="29">
        <v>404.4</v>
      </c>
      <c r="K141" s="10" t="s">
        <v>471</v>
      </c>
      <c r="L141" s="29" t="s">
        <v>28</v>
      </c>
      <c r="M141" s="29">
        <f>VLOOKUP(B141,'[1]Sheet1 (2)'!$B:$L,11,0)</f>
        <v>200</v>
      </c>
      <c r="N141" s="29" t="str">
        <f>VLOOKUP(B141,'[1]Sheet1 (2)'!$B:$M,12,0)</f>
        <v>1.产出指标：数量指标-新建牛舍8处；质量指标-审计、督查、巡视等指出问题：无，验收合格率100%；时效指标-资金及时发放率100%
2.效益指标：社会效益指标-带动受益户数200人
3.满意度指标：服务对象满意度指标-受益户满意度≥98%</v>
      </c>
      <c r="O141" s="29" t="s">
        <v>27</v>
      </c>
      <c r="P141" s="38" t="str">
        <f>VLOOKUP(B141,'[1]Sheet1 (2)'!$B:$O,14,0)</f>
        <v>为群众致富增收提供便利，推进乡村振兴发展。</v>
      </c>
      <c r="Q141" s="40"/>
    </row>
    <row r="142" s="3" customFormat="1" ht="150" customHeight="1" spans="1:17">
      <c r="A142" s="10">
        <v>138</v>
      </c>
      <c r="B142" s="29" t="s">
        <v>666</v>
      </c>
      <c r="C142" s="29" t="s">
        <v>33</v>
      </c>
      <c r="D142" s="29" t="s">
        <v>21</v>
      </c>
      <c r="E142" s="29" t="s">
        <v>136</v>
      </c>
      <c r="F142" s="29"/>
      <c r="G142" s="29" t="s">
        <v>82</v>
      </c>
      <c r="H142" s="29" t="str">
        <f>VLOOKUP(B142,'[1]Sheet1 (2)'!$B:$H,7,0)</f>
        <v>农业农村局</v>
      </c>
      <c r="I142" s="29" t="str">
        <f>VLOOKUP(B142,'[1]Sheet1 (2)'!$B:$I,8,0)</f>
        <v>将村中散养户肉牛集中养殖管理：建设牛舍厂房1000平方（包含牛槽、牛栏等设施）；管理房4间；300m³草池一座；三格化肥池一座；水井一座；</v>
      </c>
      <c r="J142" s="29">
        <v>450</v>
      </c>
      <c r="K142" s="10" t="s">
        <v>471</v>
      </c>
      <c r="L142" s="29" t="s">
        <v>28</v>
      </c>
      <c r="M142" s="29">
        <f>VLOOKUP(B142,'[1]Sheet1 (2)'!$B:$L,11,0)</f>
        <v>200</v>
      </c>
      <c r="N142" s="29" t="str">
        <f>VLOOKUP(B142,'[1]Sheet1 (2)'!$B:$M,12,0)</f>
        <v>1.产出指标：数量指标-新建牛舍厂房1000平方；质量指标-审计、督查、巡视等指出问题：无，验收合格率100%；时效指标-资金及时发放率100%
2.效益指标：社会效益指标-带动受益户数200人
3.满意度指标：服务对象满意度指标-受益户满意度≥98%</v>
      </c>
      <c r="O142" s="29" t="s">
        <v>27</v>
      </c>
      <c r="P142" s="38" t="str">
        <f>VLOOKUP(B142,'[1]Sheet1 (2)'!$B:$O,14,0)</f>
        <v>为群众致富增收提供便利，推进乡村振兴发展。</v>
      </c>
      <c r="Q142" s="40"/>
    </row>
    <row r="143" s="3" customFormat="1" ht="150" customHeight="1" spans="1:17">
      <c r="A143" s="10">
        <v>139</v>
      </c>
      <c r="B143" s="29" t="s">
        <v>667</v>
      </c>
      <c r="C143" s="29" t="s">
        <v>33</v>
      </c>
      <c r="D143" s="29" t="s">
        <v>21</v>
      </c>
      <c r="E143" s="29" t="s">
        <v>668</v>
      </c>
      <c r="F143" s="29"/>
      <c r="G143" s="29" t="s">
        <v>82</v>
      </c>
      <c r="H143" s="29" t="str">
        <f>VLOOKUP(B143,'[1]Sheet1 (2)'!$B:$H,7,0)</f>
        <v>农业农村局</v>
      </c>
      <c r="I143" s="29" t="str">
        <f>VLOOKUP(B143,'[1]Sheet1 (2)'!$B:$I,8,0)</f>
        <v>规划养殖牛400头，羊400只。两年后养殖户年收入增收5000元。</v>
      </c>
      <c r="J143" s="29">
        <v>760</v>
      </c>
      <c r="K143" s="10" t="s">
        <v>471</v>
      </c>
      <c r="L143" s="29" t="s">
        <v>28</v>
      </c>
      <c r="M143" s="29">
        <f>VLOOKUP(B143,'[1]Sheet1 (2)'!$B:$L,11,0)</f>
        <v>135</v>
      </c>
      <c r="N143" s="29" t="str">
        <f>VLOOKUP(B143,'[1]Sheet1 (2)'!$B:$M,12,0)</f>
        <v>（1）产出指标：数量指标-养殖牛400头、羊400只；（2）效益指标：经济效益指标-促进产业发展，村集体年增收39万元，带动脱贫户及监测户45户135人增收，（3）满意度指标：服务对象满度指标-全部受益人口满意度98%。</v>
      </c>
      <c r="O143" s="29" t="s">
        <v>27</v>
      </c>
      <c r="P143" s="38" t="str">
        <f>VLOOKUP(B143,'[1]Sheet1 (2)'!$B:$O,14,0)</f>
        <v>促进产业发展，村集体年增收39万元，带动脱贫户及监测户45户135人增收，</v>
      </c>
      <c r="Q143" s="40"/>
    </row>
    <row r="144" s="3" customFormat="1" ht="150" customHeight="1" spans="1:17">
      <c r="A144" s="10">
        <v>140</v>
      </c>
      <c r="B144" s="29" t="s">
        <v>669</v>
      </c>
      <c r="C144" s="29" t="s">
        <v>33</v>
      </c>
      <c r="D144" s="29" t="s">
        <v>21</v>
      </c>
      <c r="E144" s="29" t="s">
        <v>639</v>
      </c>
      <c r="F144" s="29"/>
      <c r="G144" s="29" t="s">
        <v>82</v>
      </c>
      <c r="H144" s="29" t="str">
        <f>VLOOKUP(B144,'[1]Sheet1 (2)'!$B:$H,7,0)</f>
        <v>乡村振兴局</v>
      </c>
      <c r="I144" s="29" t="str">
        <f>VLOOKUP(B144,'[1]Sheet1 (2)'!$B:$I,8,0)</f>
        <v>建设300亩的渔业养殖基地；建设养殖池、体验区、净化系统、娱乐区、服务区。</v>
      </c>
      <c r="J144" s="29">
        <v>580</v>
      </c>
      <c r="K144" s="10" t="s">
        <v>471</v>
      </c>
      <c r="L144" s="29" t="s">
        <v>28</v>
      </c>
      <c r="M144" s="29">
        <f>VLOOKUP(B144,'[1]Sheet1 (2)'!$B:$L,11,0)</f>
        <v>2947</v>
      </c>
      <c r="N144" s="29" t="str">
        <f>VLOOKUP(B144,'[1]Sheet1 (2)'!$B:$M,12,0)</f>
        <v>1.产出指标：数量指标-建设300亩的渔业养殖基地；质量指标-项目（工程）验收合格率100%，审计、督查、巡视等指出问题无，已建成工程质量问题无；时效指标-年度资金拨付率100%，年度建设任务完成率100%。
2.效益指标：经济效益指标-增加村集体收入，社会效益指标-全部受益人口2847；可持续影响指标-工程使用年限≥15年。
3.满意度指标：服务对象满意度指标-全部受益人口满意度100%。</v>
      </c>
      <c r="O144" s="29" t="s">
        <v>27</v>
      </c>
      <c r="P144" s="38" t="str">
        <f>VLOOKUP(B144,'[1]Sheet1 (2)'!$B:$O,14,0)</f>
        <v>采取帮扶单位县纪委监委帮扶</v>
      </c>
      <c r="Q144" s="40"/>
    </row>
    <row r="145" s="3" customFormat="1" ht="150" customHeight="1" spans="1:17">
      <c r="A145" s="10">
        <v>141</v>
      </c>
      <c r="B145" s="29" t="s">
        <v>670</v>
      </c>
      <c r="C145" s="29" t="s">
        <v>33</v>
      </c>
      <c r="D145" s="29" t="s">
        <v>21</v>
      </c>
      <c r="E145" s="29" t="s">
        <v>22</v>
      </c>
      <c r="F145" s="29"/>
      <c r="G145" s="29" t="s">
        <v>82</v>
      </c>
      <c r="H145" s="29" t="s">
        <v>35</v>
      </c>
      <c r="I145" s="29" t="s">
        <v>671</v>
      </c>
      <c r="J145" s="29">
        <v>2000</v>
      </c>
      <c r="K145" s="10" t="s">
        <v>471</v>
      </c>
      <c r="L145" s="29" t="s">
        <v>28</v>
      </c>
      <c r="M145" s="29" t="s">
        <v>672</v>
      </c>
      <c r="N145" s="29" t="s">
        <v>673</v>
      </c>
      <c r="O145" s="29" t="s">
        <v>27</v>
      </c>
      <c r="P145" s="41" t="s">
        <v>674</v>
      </c>
      <c r="Q145" s="40"/>
    </row>
    <row r="146" s="3" customFormat="1" ht="150" customHeight="1" spans="1:17">
      <c r="A146" s="10">
        <v>142</v>
      </c>
      <c r="B146" s="29" t="s">
        <v>675</v>
      </c>
      <c r="C146" s="29" t="s">
        <v>33</v>
      </c>
      <c r="D146" s="29" t="s">
        <v>21</v>
      </c>
      <c r="E146" s="29" t="s">
        <v>644</v>
      </c>
      <c r="F146" s="29"/>
      <c r="G146" s="29" t="s">
        <v>82</v>
      </c>
      <c r="H146" s="29" t="str">
        <f>VLOOKUP(B146,'[1]Sheet1 (2)'!$B:$H,7,0)</f>
        <v>文广旅局</v>
      </c>
      <c r="I146" s="29" t="str">
        <f>VLOOKUP(B146,'[1]Sheet1 (2)'!$B:$I,8,0)</f>
        <v>建设精品窑洞住宿150间以及相关配套设施</v>
      </c>
      <c r="J146" s="29">
        <v>600</v>
      </c>
      <c r="K146" s="10" t="s">
        <v>471</v>
      </c>
      <c r="L146" s="29" t="s">
        <v>28</v>
      </c>
      <c r="M146" s="29">
        <f>VLOOKUP(B146,'[1]Sheet1 (2)'!$B:$L,11,0)</f>
        <v>2095</v>
      </c>
      <c r="N146" s="29" t="str">
        <f>VLOOKUP(B146,'[1]Sheet1 (2)'!$B:$M,12,0)</f>
        <v>1.产出指标
通过发展旅游产业带动群众增收
2.满意度指标
服务对象满意度指标-受益建档立卡低收入户满意度100%。</v>
      </c>
      <c r="O146" s="29" t="s">
        <v>27</v>
      </c>
      <c r="P146" s="38" t="str">
        <f>VLOOKUP(B146,'[1]Sheet1 (2)'!$B:$O,14,0)</f>
        <v>采用“合作社+农户”方式，，带动农户491户2095人，根据盈利情况进行二次分红。</v>
      </c>
      <c r="Q146" s="40"/>
    </row>
    <row r="147" s="3" customFormat="1" ht="150" customHeight="1" spans="1:17">
      <c r="A147" s="10">
        <v>143</v>
      </c>
      <c r="B147" s="29" t="s">
        <v>676</v>
      </c>
      <c r="C147" s="29" t="s">
        <v>33</v>
      </c>
      <c r="D147" s="29" t="s">
        <v>21</v>
      </c>
      <c r="E147" s="29" t="s">
        <v>677</v>
      </c>
      <c r="F147" s="29"/>
      <c r="G147" s="29" t="s">
        <v>82</v>
      </c>
      <c r="H147" s="29" t="str">
        <f>VLOOKUP(B147,'[1]Sheet1 (2)'!$B:$H,7,0)</f>
        <v>文广旅局</v>
      </c>
      <c r="I147" s="29" t="str">
        <f>VLOOKUP(B147,'[1]Sheet1 (2)'!$B:$I,8,0)</f>
        <v>以独特的地理位置打造以采摘为主题的经济游园；以丰厚的山水资源建设以水库、山河小溪为主题的沟域经济框架；以当地古会、渡槽为亮点打造文化旅游产业；以传统的民俗小吃，窑洞文化为特色打造休闲、娱乐、住宿为一体的经济实体。</v>
      </c>
      <c r="J147" s="29">
        <v>500</v>
      </c>
      <c r="K147" s="10" t="s">
        <v>471</v>
      </c>
      <c r="L147" s="29" t="s">
        <v>28</v>
      </c>
      <c r="M147" s="29">
        <f>VLOOKUP(B147,'[1]Sheet1 (2)'!$B:$L,11,0)</f>
        <v>314</v>
      </c>
      <c r="N147" s="29" t="str">
        <f>VLOOKUP(B147,'[1]Sheet1 (2)'!$B:$M,12,0)</f>
        <v>1.产出指标：
 数量指标-带动集体经济村委会个数1个；
 质量指标-每年按照约定提取收益，量化给南阳村集体，综合收益不得低于财政投资额的8%，收益量化给南阳村集体，南阳村根据按县级资产收益分配政策进行二次分配；
 时效指标-项目建设进度按时，收益按时分配；
2.效益指标
 经济效益指标-村集体经济年收入20万元以上；
 社会效益指标-受益人口数147户589人，可带动周边行政村经济发展；
 可持续影响指标-带动产业发展个数多个。
3.满意度指标
 服务对象满意度指标-受益户满意度100%。</v>
      </c>
      <c r="O147" s="29" t="s">
        <v>27</v>
      </c>
      <c r="P147" s="38" t="str">
        <f>VLOOKUP(B147,'[1]Sheet1 (2)'!$B:$O,14,0)</f>
        <v>一、吸纳务工
    通过项目建设，吸纳务工方式，吸纳务工395人，其中脱贫户、监测户33人，年保底收入20万元
二、资产租赁
通过租用农户土地带动，建设乡村旅游共租用土地632亩，每亩租金500元，涉及农户147户，其中，脱贫户、监测户33人，土地25亩。
    三、合作社带动
1.采用“合作社+农户”方式，农户凭土地入股合作社，综合收益不低于总投资的8%，带动农户589人，其中，脱贫户、监测户33人，根据盈利情况进行二次分红。</v>
      </c>
      <c r="Q147" s="40"/>
    </row>
    <row r="148" s="3" customFormat="1" ht="150" customHeight="1" spans="1:17">
      <c r="A148" s="10">
        <v>144</v>
      </c>
      <c r="B148" s="29" t="s">
        <v>678</v>
      </c>
      <c r="C148" s="29" t="s">
        <v>33</v>
      </c>
      <c r="D148" s="29" t="s">
        <v>21</v>
      </c>
      <c r="E148" s="29" t="s">
        <v>679</v>
      </c>
      <c r="F148" s="29"/>
      <c r="G148" s="29" t="s">
        <v>82</v>
      </c>
      <c r="H148" s="29" t="str">
        <f>VLOOKUP(B148,'[1]Sheet1 (2)'!$B:$H,7,0)</f>
        <v>文广旅局</v>
      </c>
      <c r="I148" s="29" t="str">
        <f>VLOOKUP(B148,'[1]Sheet1 (2)'!$B:$I,8,0)</f>
        <v>完善一期项目设施，配套窑洞民宿、露营基地丛林魔网一处，含设施12种，面积5850平米；沙滩越野赛场面积约3500平米，水上乐园，面积约11000平米；无动力乐园面积约32000平米；小吃街约2000平米等相关配套设施。</v>
      </c>
      <c r="J148" s="29">
        <v>500</v>
      </c>
      <c r="K148" s="10" t="s">
        <v>471</v>
      </c>
      <c r="L148" s="29" t="s">
        <v>28</v>
      </c>
      <c r="M148" s="29">
        <f>VLOOKUP(B148,'[1]Sheet1 (2)'!$B:$L,11,0)</f>
        <v>356</v>
      </c>
      <c r="N148" s="29" t="str">
        <f>VLOOKUP(B148,'[1]Sheet1 (2)'!$B:$M,12,0)</f>
        <v>1.产出指标：数量指标-窑洞民宿、露营基地丛林魔网一处；沙滩越野赛场面积约3500平米；质量指标-项目完成合格率100%；水上乐园面积11000平米；无动力乐园面积约32000平米；小吃街约2000平米审计、督查、巡视等指出问题无；已建工程质量问题无；时效指标-补助资金及时发放率100%；项目当年完成率100%；项目开工时间当年开工；
2.效益指标：经济效益指标-村集体经济年收入25万元；带动低收入群体就业年务工收入15万元；社会效益指标-项目建成后带动低收入群体就业人数6人；可持续影响指标-带动产业发展个数1个。
3.满意度指标：服务对象满意度指标-受益低收入群体满意度100%。</v>
      </c>
      <c r="O148" s="29" t="s">
        <v>27</v>
      </c>
      <c r="P148" s="38" t="str">
        <f>VLOOKUP(B148,'[1]Sheet1 (2)'!$B:$O,14,0)</f>
        <v>通过该项目的实施，年收益25万元，量化到村集体经济，由村两委按照经营性资产收益分配办法进行分配；项目建成后可带动张村村脱贫户及监测对象等低收入群体不少于6人务工，年总收入不低于15万元。</v>
      </c>
      <c r="Q148" s="40"/>
    </row>
    <row r="149" s="3" customFormat="1" ht="150" customHeight="1" spans="1:17">
      <c r="A149" s="10">
        <v>145</v>
      </c>
      <c r="B149" s="29" t="s">
        <v>680</v>
      </c>
      <c r="C149" s="29" t="s">
        <v>33</v>
      </c>
      <c r="D149" s="29" t="s">
        <v>21</v>
      </c>
      <c r="E149" s="29" t="s">
        <v>681</v>
      </c>
      <c r="F149" s="29"/>
      <c r="G149" s="29" t="s">
        <v>82</v>
      </c>
      <c r="H149" s="29" t="str">
        <f>VLOOKUP(B149,'[1]Sheet1 (2)'!$B:$H,7,0)</f>
        <v>文广旅局</v>
      </c>
      <c r="I149" s="29" t="str">
        <f>VLOOKUP(B149,'[1]Sheet1 (2)'!$B:$I,8,0)</f>
        <v>依托沪池村玄沪河玄沪龟窝建设露营基地，修建沿河观光步道10公里，露营管理接待用餐中心1座，露营广场2000㎡，旅游公厕1个，垂钓园1个，配套水电通讯，周边人居环境治理等。</v>
      </c>
      <c r="J149" s="29">
        <v>2000</v>
      </c>
      <c r="K149" s="10" t="s">
        <v>471</v>
      </c>
      <c r="L149" s="29" t="s">
        <v>28</v>
      </c>
      <c r="M149" s="29">
        <f>VLOOKUP(B149,'[1]Sheet1 (2)'!$B:$L,11,0)</f>
        <v>2267</v>
      </c>
      <c r="N149" s="29" t="str">
        <f>VLOOKUP(B149,'[1]Sheet1 (2)'!$B:$M,12,0)</f>
        <v>1.产出指标：数量指标-新建露营基地≥1个；质量指标-项目完成合格率100%；审计、督查、巡视等指出问题：无；已建成工程质量问题：无；时效指标-年度资金拨付率100%；年度建设项目开工率100%；年度建设任务完成率100%；可持续影响指标-工程使用年限≥10年。
3.满意度指标：服务对象满意度指标-受益贫困人口满意度100%，全部受益人口满意度100%。</v>
      </c>
      <c r="O149" s="29" t="s">
        <v>27</v>
      </c>
      <c r="P149" s="38" t="str">
        <f>VLOOKUP(B149,'[1]Sheet1 (2)'!$B:$O,14,0)</f>
        <v>该项目位于沪池村玄沪河玄沪龟窝附近，项目实施能够带动周边旅游产业的发展，更广泛的传播龟窝文化，提升文化底蕴，改善周边人居环境，大大提升群众满意度。</v>
      </c>
      <c r="Q149" s="40"/>
    </row>
    <row r="150" s="3" customFormat="1" ht="150" customHeight="1" spans="1:17">
      <c r="A150" s="10">
        <v>146</v>
      </c>
      <c r="B150" s="29" t="s">
        <v>682</v>
      </c>
      <c r="C150" s="29" t="s">
        <v>33</v>
      </c>
      <c r="D150" s="29" t="s">
        <v>21</v>
      </c>
      <c r="E150" s="29" t="s">
        <v>683</v>
      </c>
      <c r="F150" s="29"/>
      <c r="G150" s="29" t="s">
        <v>82</v>
      </c>
      <c r="H150" s="29" t="str">
        <f>VLOOKUP(B150,'[1]Sheet1 (2)'!$B:$H,7,0)</f>
        <v>农业农村局</v>
      </c>
      <c r="I150" s="29" t="str">
        <f>VLOOKUP(B150,'[1]Sheet1 (2)'!$B:$I,8,0)</f>
        <v>建设坞东村农业文化旅游项目包含:民俗，农业采摘，观光游乐，美食。项目占地110亩。农业采摘园约投资200w，游乐设施约投资150w，观光绿化投资约100w。基础设施建设550w，其中包括水电、道路、民宿设施建设。</v>
      </c>
      <c r="J150" s="29">
        <v>1000</v>
      </c>
      <c r="K150" s="10" t="s">
        <v>471</v>
      </c>
      <c r="L150" s="29" t="s">
        <v>28</v>
      </c>
      <c r="M150" s="29">
        <f>VLOOKUP(B150,'[1]Sheet1 (2)'!$B:$L,11,0)</f>
        <v>912</v>
      </c>
      <c r="N150" s="29" t="str">
        <f>VLOOKUP(B150,'[1]Sheet1 (2)'!$B:$M,12,0)</f>
        <v>1.产出指标：数量指标-民俗，农业采摘，观光游乐1座；质量指标-项目（工程）验收合格率100%，审计、督查、巡视等指出问题无，已建成工程质量问题无；时效指标-年度资金拨付率100%，年度建设任务完成率100%。
2.效益指标：经济效益指标-增加村集体收入，社会效益指标-全部受益人口912人；可持续影响指标-工程使用年限≥15年。
3.满意度指标：服务对象满意度指标-全部受益人口满意度100%。</v>
      </c>
      <c r="O150" s="29" t="s">
        <v>27</v>
      </c>
      <c r="P150" s="38" t="str">
        <f>VLOOKUP(B150,'[1]Sheet1 (2)'!$B:$O,14,0)</f>
        <v>通过租用农户土地带动，共租用土地90亩，每亩租金600元，涉及农户196户，其中，脱贫户10户、监测户3户。</v>
      </c>
      <c r="Q150" s="40"/>
    </row>
    <row r="151" s="3" customFormat="1" ht="150" customHeight="1" spans="1:17">
      <c r="A151" s="10">
        <v>147</v>
      </c>
      <c r="B151" s="29" t="s">
        <v>684</v>
      </c>
      <c r="C151" s="29" t="s">
        <v>33</v>
      </c>
      <c r="D151" s="29" t="s">
        <v>21</v>
      </c>
      <c r="E151" s="29" t="s">
        <v>685</v>
      </c>
      <c r="F151" s="29"/>
      <c r="G151" s="29" t="s">
        <v>82</v>
      </c>
      <c r="H151" s="29" t="str">
        <f>VLOOKUP(B151,'[1]Sheet1 (2)'!$B:$H,7,0)</f>
        <v>文广旅局</v>
      </c>
      <c r="I151" s="29" t="str">
        <f>VLOOKUP(B151,'[1]Sheet1 (2)'!$B:$I,8,0)</f>
        <v>新建温泉山庄占地200亩，打造集住宿、餐饮‘娱乐、休闲、度假于一体的大型度假型酒店。</v>
      </c>
      <c r="J151" s="29">
        <v>6600</v>
      </c>
      <c r="K151" s="10" t="s">
        <v>471</v>
      </c>
      <c r="L151" s="29" t="s">
        <v>28</v>
      </c>
      <c r="M151" s="29">
        <f>VLOOKUP(B151,'[1]Sheet1 (2)'!$B:$L,11,0)</f>
        <v>1049</v>
      </c>
      <c r="N151" s="29" t="str">
        <f>VLOOKUP(B151,'[1]Sheet1 (2)'!$B:$M,12,0)</f>
        <v>1.产出指标：数量指标-新建温泉山庄占地200亩；质量指标-项目（工程）验收合格率100%，审计、督查、巡视等指出问题无，已建成工程质量问题无；时效指标-年度资金拨付率100%，年度建设任务完成率100%。
2.效益指标：经济效益指标-增加村集体收入，社会效益指标-全部受益人口3212人；可持续影响指标-工程使用年限≥15年。
3.满意度指标：服务对象满意度指标-全部受益人口满意度100%。</v>
      </c>
      <c r="O151" s="29" t="s">
        <v>27</v>
      </c>
      <c r="P151" s="38" t="str">
        <f>VLOOKUP(B151,'[1]Sheet1 (2)'!$B:$O,14,0)</f>
        <v>吸纳脱贫户和三类户务工人数20名</v>
      </c>
      <c r="Q151" s="40"/>
    </row>
    <row r="152" s="3" customFormat="1" ht="150" customHeight="1" spans="1:17">
      <c r="A152" s="10">
        <v>148</v>
      </c>
      <c r="B152" s="29" t="s">
        <v>686</v>
      </c>
      <c r="C152" s="29" t="s">
        <v>33</v>
      </c>
      <c r="D152" s="29" t="s">
        <v>21</v>
      </c>
      <c r="E152" s="29" t="s">
        <v>195</v>
      </c>
      <c r="F152" s="29"/>
      <c r="G152" s="29" t="s">
        <v>82</v>
      </c>
      <c r="H152" s="29" t="str">
        <f>VLOOKUP(B152,'[1]Sheet1 (2)'!$B:$H,7,0)</f>
        <v>园艺技术服务中心</v>
      </c>
      <c r="I152" s="29" t="str">
        <f>VLOOKUP(B152,'[1]Sheet1 (2)'!$B:$I,8,0)</f>
        <v>新建国际领先3吨/小时樱桃分选包装线一条，1000吨库容樱桃储藏冷库一座及附属配套办公、道路等基础设施。项目建设形成的固定资产归马店镇所有。</v>
      </c>
      <c r="J152" s="29">
        <v>499</v>
      </c>
      <c r="K152" s="10" t="s">
        <v>471</v>
      </c>
      <c r="L152" s="29" t="s">
        <v>28</v>
      </c>
      <c r="M152" s="29">
        <f>VLOOKUP(B152,'[1]Sheet1 (2)'!$B:$L,11,0)</f>
        <v>2540</v>
      </c>
      <c r="N152" s="29" t="str">
        <f>VLOOKUP(B152,'[1]Sheet1 (2)'!$B:$M,12,0)</f>
        <v>1.产出指标：数量指标-3吨/小时樱桃分选包装线1条；樱桃采后预冷线1条；1000吨库容樱桃储藏冷库1座；质量指标-项目完成合格率100%；审计、督查、巡视等指出问题无；已建工程质量问题无；时效指标-资金拨付率100%；项目当年完成率100%；项目开工时间当年开工；2.效益指标：经济效益指标-樱桃产业带动增加集体收入149.44万元；樱桃产业带动增加人口年收入0.3万元；受益人数279户1033人；社会效益指标-带动增加低收入群众就业人数100人；可持续影响指标-旅游基础设施持续使用年限25年；3.满意度指标：服务对象满意度指标-带贫经营主体满意度98%；参与旅游振兴项目群众满意度99%；受益群众满意度98%。</v>
      </c>
      <c r="O152" s="29" t="s">
        <v>27</v>
      </c>
      <c r="P152" s="38" t="str">
        <f>VLOOKUP(B152,'[1]Sheet1 (2)'!$B:$O,14,0)</f>
        <v>可以增加集体收入49.44万元，带动279户1033人受益，能够健全农业社会化服务体系，促进农业产业化经营，建立和完善乡镇农技推广等公共服务机构，强化农业综合服务平台建设，提升农业公共服务能力。</v>
      </c>
      <c r="Q152" s="40"/>
    </row>
    <row r="153" s="3" customFormat="1" ht="150" customHeight="1" spans="1:17">
      <c r="A153" s="10">
        <v>149</v>
      </c>
      <c r="B153" s="29" t="s">
        <v>687</v>
      </c>
      <c r="C153" s="29" t="s">
        <v>33</v>
      </c>
      <c r="D153" s="29" t="s">
        <v>21</v>
      </c>
      <c r="E153" s="29" t="s">
        <v>688</v>
      </c>
      <c r="F153" s="29"/>
      <c r="G153" s="29" t="s">
        <v>82</v>
      </c>
      <c r="H153" s="29" t="str">
        <f>VLOOKUP(B153,'[1]Sheet1 (2)'!$B:$H,7,0)</f>
        <v>农业农村局</v>
      </c>
      <c r="I153" s="29" t="str">
        <f>VLOOKUP(B153,'[1]Sheet1 (2)'!$B:$I,8,0)</f>
        <v>标准化仓储冷库车间面积1600平方，制作设备</v>
      </c>
      <c r="J153" s="29">
        <v>450</v>
      </c>
      <c r="K153" s="10" t="s">
        <v>471</v>
      </c>
      <c r="L153" s="29" t="s">
        <v>28</v>
      </c>
      <c r="M153" s="29">
        <f>VLOOKUP(B153,'[1]Sheet1 (2)'!$B:$L,11,0)</f>
        <v>3212</v>
      </c>
      <c r="N153" s="29" t="str">
        <f>VLOOKUP(B153,'[1]Sheet1 (2)'!$B:$M,12,0)</f>
        <v>1.产出指标：数量指标-标准化仓储冷库车间面积1600平方；质量指标-项目（工程）验收合格率100%，审计、督查、巡视等指出问题无，已建成工程质量问题无；时效指标-年度资金拨付率100%，年度建设任务完成率100%。
2.效益指标：经济效益指标-增加村集体收入，社会效益指标-全部受益人口3212人；可持续影响指标-工程使用年限≥15年。
3.满意度指标：服务对象满意度指标-全部受益人口满意度100%。</v>
      </c>
      <c r="O153" s="29" t="s">
        <v>27</v>
      </c>
      <c r="P153" s="38" t="str">
        <f>VLOOKUP(B153,'[1]Sheet1 (2)'!$B:$O,14,0)</f>
        <v>帮助群众实现家门口就业，提升村集体经济收益，辐射周边村群众就业。</v>
      </c>
      <c r="Q153" s="40"/>
    </row>
    <row r="154" s="3" customFormat="1" ht="150" customHeight="1" spans="1:17">
      <c r="A154" s="10">
        <v>150</v>
      </c>
      <c r="B154" s="29" t="s">
        <v>689</v>
      </c>
      <c r="C154" s="29" t="s">
        <v>33</v>
      </c>
      <c r="D154" s="29" t="s">
        <v>21</v>
      </c>
      <c r="E154" s="29" t="s">
        <v>536</v>
      </c>
      <c r="F154" s="29"/>
      <c r="G154" s="29" t="s">
        <v>82</v>
      </c>
      <c r="H154" s="29" t="str">
        <f>VLOOKUP(B154,'[1]Sheet1 (2)'!$B:$H,7,0)</f>
        <v>农业农村局</v>
      </c>
      <c r="I154" s="29" t="str">
        <f>VLOOKUP(B154,'[1]Sheet1 (2)'!$B:$I,8,0)</f>
        <v>物流占地150亩，商业+物流+交通设施</v>
      </c>
      <c r="J154" s="29">
        <v>3300</v>
      </c>
      <c r="K154" s="10" t="s">
        <v>471</v>
      </c>
      <c r="L154" s="29" t="s">
        <v>28</v>
      </c>
      <c r="M154" s="29">
        <f>VLOOKUP(B154,'[1]Sheet1 (2)'!$B:$L,11,0)</f>
        <v>3212</v>
      </c>
      <c r="N154" s="29" t="str">
        <f>VLOOKUP(B154,'[1]Sheet1 (2)'!$B:$M,12,0)</f>
        <v>1.产出指标：数量指标-新建物流产业园1座；质量指标-项目（工程）验收合格率100%，审计、督查、巡视等指出问题无，已建成工程质量问题无；时效指标-年度资金拨付率100%，年度建设任务完成率100%。
2.效益指标：经济效益指标-增加村集体收入，社会效益指标-全部受益人口3212人；可持续影响指标-工程使用年限≥15年。
3.满意度指标：服务对象满意度指标-全部受益人口满意度100%。</v>
      </c>
      <c r="O154" s="29" t="s">
        <v>27</v>
      </c>
      <c r="P154" s="38" t="str">
        <f>VLOOKUP(B154,'[1]Sheet1 (2)'!$B:$O,14,0)</f>
        <v>集体合作社、群众共同参与</v>
      </c>
      <c r="Q154" s="40"/>
    </row>
    <row r="155" s="3" customFormat="1" ht="150" customHeight="1" spans="1:17">
      <c r="A155" s="10">
        <v>151</v>
      </c>
      <c r="B155" s="29" t="s">
        <v>690</v>
      </c>
      <c r="C155" s="29" t="s">
        <v>33</v>
      </c>
      <c r="D155" s="29" t="s">
        <v>21</v>
      </c>
      <c r="E155" s="29" t="s">
        <v>691</v>
      </c>
      <c r="F155" s="29"/>
      <c r="G155" s="29" t="s">
        <v>82</v>
      </c>
      <c r="H155" s="29" t="str">
        <f>VLOOKUP(B155,'[1]Sheet1 (2)'!$B:$H,7,0)</f>
        <v>农业农村局</v>
      </c>
      <c r="I155" s="29" t="str">
        <f>VLOOKUP(B155,'[1]Sheet1 (2)'!$B:$I,8,0)</f>
        <v>依托南赵村3亩村集体建设用地，建设南赵村木艺加工厂厂区
</v>
      </c>
      <c r="J155" s="29">
        <v>980</v>
      </c>
      <c r="K155" s="10" t="s">
        <v>471</v>
      </c>
      <c r="L155" s="29" t="s">
        <v>28</v>
      </c>
      <c r="M155" s="29">
        <f>VLOOKUP(B155,'[1]Sheet1 (2)'!$B:$L,11,0)</f>
        <v>3654</v>
      </c>
      <c r="N155" s="29" t="str">
        <f>VLOOKUP(B155,'[1]Sheet1 (2)'!$B:$M,12,0)</f>
        <v>1.产出指标
数量指标-带动集体经济村委会个数1个
质量指标-每年按照约定提取收益，量化给南赵村村集体，综合收益不得低于财政投资额的8%，收益量化给南赵村村集体，南赵村村根据按县级资产收益分配政策进行二次分配；
时效指标-项目建设进度按时，收益按时分配；
2.效益指标
经济效益指标-村集体经济年收入100万元；
社会效益指标-受益低收入人口数25户；
可持续影响指标-带动产业发展个数1个。
3.满意度指标
服务对象满意度指标-受益建档立卡低收入户满意度100%。</v>
      </c>
      <c r="O155" s="29" t="s">
        <v>27</v>
      </c>
      <c r="P155" s="38" t="str">
        <f>VLOOKUP(B155,'[1]Sheet1 (2)'!$B:$O,14,0)</f>
        <v>每年按照约定提取收益，量化给南赵村村集体，综合收益不得低于财政投资额的8%，收益量化给南赵村村集体，南赵村村根据按县级资产收益分配政策进行二次分配。收益可优先用于低收入户公益岗位、劳务、救助和奖补。同时，可带动100户人口就业，用工优先吸纳低收入户，为低收入户在扶贫项目中创业和发展产业提供生产技术和技能培训等服务</v>
      </c>
      <c r="Q155" s="40"/>
    </row>
    <row r="156" s="3" customFormat="1" ht="150" customHeight="1" spans="1:17">
      <c r="A156" s="10">
        <v>152</v>
      </c>
      <c r="B156" s="29" t="s">
        <v>692</v>
      </c>
      <c r="C156" s="29" t="s">
        <v>33</v>
      </c>
      <c r="D156" s="29" t="s">
        <v>21</v>
      </c>
      <c r="E156" s="29" t="s">
        <v>142</v>
      </c>
      <c r="F156" s="29"/>
      <c r="G156" s="29" t="s">
        <v>82</v>
      </c>
      <c r="H156" s="29" t="str">
        <f>VLOOKUP(B156,'[1]Sheet1 (2)'!$B:$H,7,0)</f>
        <v>县科工局</v>
      </c>
      <c r="I156" s="29" t="str">
        <f>VLOOKUP(B156,'[1]Sheet1 (2)'!$B:$I,8,0)</f>
        <v>在景阳镇良泉沟村新建自来水加工厂一处，建设厂房，购置生产设备</v>
      </c>
      <c r="J156" s="29">
        <v>2199</v>
      </c>
      <c r="K156" s="10" t="s">
        <v>471</v>
      </c>
      <c r="L156" s="29" t="s">
        <v>28</v>
      </c>
      <c r="M156" s="29">
        <f>VLOOKUP(B156,'[1]Sheet1 (2)'!$B:$L,11,0)</f>
        <v>960</v>
      </c>
      <c r="N156" s="29" t="str">
        <f>VLOOKUP(B156,'[1]Sheet1 (2)'!$B:$M,12,0)</f>
        <v>1.产出指标：。质量指标-完成合格率100%；审计、督查、巡视等指出问题：无；已建工程质量问题：无；时效指标-资金拨付率100%；项目当年完成率100%；项目开工时间：当年开工。
2.效益指标：经济效益指标-;受益人数：256户960人；生态效益指标-生活污水收集率≥100%；可持续影响指标-工程使用年限XX年。
3.满意度指标：服务对象满意度指标-≥98%；参与项目群众满意度≥99%；居民满意度≥98%。</v>
      </c>
      <c r="O156" s="29" t="s">
        <v>27</v>
      </c>
      <c r="P156" s="38" t="str">
        <f>VLOOKUP(B156,'[1]Sheet1 (2)'!$B:$O,14,0)</f>
        <v>带动群众增收</v>
      </c>
      <c r="Q156" s="40"/>
    </row>
    <row r="157" s="3" customFormat="1" ht="150" customHeight="1" spans="1:17">
      <c r="A157" s="10">
        <v>153</v>
      </c>
      <c r="B157" s="29" t="s">
        <v>693</v>
      </c>
      <c r="C157" s="29" t="s">
        <v>33</v>
      </c>
      <c r="D157" s="29" t="s">
        <v>21</v>
      </c>
      <c r="E157" s="29" t="s">
        <v>694</v>
      </c>
      <c r="F157" s="29"/>
      <c r="G157" s="29" t="s">
        <v>82</v>
      </c>
      <c r="H157" s="29" t="str">
        <f>VLOOKUP(B157,'[1]Sheet1 (2)'!$B:$H,7,0)</f>
        <v>农业农村局</v>
      </c>
      <c r="I157" s="29" t="str">
        <f>VLOOKUP(B157,'[1]Sheet1 (2)'!$B:$I,8,0)</f>
        <v>对中草药进行深加工，建设车间2000平方米，仓库2000平方米。生产纹香，霍香茶，薄荷饮料等4套设备。</v>
      </c>
      <c r="J157" s="29">
        <v>395</v>
      </c>
      <c r="K157" s="10" t="s">
        <v>471</v>
      </c>
      <c r="L157" s="29" t="s">
        <v>28</v>
      </c>
      <c r="M157" s="29">
        <f>VLOOKUP(B157,'[1]Sheet1 (2)'!$B:$L,11,0)</f>
        <v>1080</v>
      </c>
      <c r="N157" s="29" t="str">
        <f>VLOOKUP(B157,'[1]Sheet1 (2)'!$B:$M,12,0)</f>
        <v>1.产出指标：。质量指标-完成合格率100%；审计、督查、巡视等指出问题：无；已建工程质量问题：无；时效指标-资金拨付率100%；项目当年完成率100%；项目开工时间：当年开工。
2.效益指标：经济效益指标-;受益人数：235户1089人；生态效益指标-生活污水收集率≥100%；可持续影响指标-工程使用年限XX年。
3.满意度指标：服务对象满意度指标-≥98%；参与项目群众满意度≥99%；居民满意度≥98%</v>
      </c>
      <c r="O157" s="29" t="s">
        <v>27</v>
      </c>
      <c r="P157" s="38" t="str">
        <f>VLOOKUP(B157,'[1]Sheet1 (2)'!$B:$O,14,0)</f>
        <v>带动群众增收</v>
      </c>
      <c r="Q157" s="40"/>
    </row>
    <row r="158" s="3" customFormat="1" ht="150" customHeight="1" spans="1:17">
      <c r="A158" s="10">
        <v>154</v>
      </c>
      <c r="B158" s="29" t="s">
        <v>695</v>
      </c>
      <c r="C158" s="29" t="s">
        <v>33</v>
      </c>
      <c r="D158" s="29" t="s">
        <v>21</v>
      </c>
      <c r="E158" s="29" t="s">
        <v>639</v>
      </c>
      <c r="F158" s="29"/>
      <c r="G158" s="29" t="s">
        <v>82</v>
      </c>
      <c r="H158" s="29" t="str">
        <f>VLOOKUP(B158,'[1]Sheet1 (2)'!$B:$H,7,0)</f>
        <v>农业农村局</v>
      </c>
      <c r="I158" s="29" t="str">
        <f>VLOOKUP(B158,'[1]Sheet1 (2)'!$B:$I,8,0)</f>
        <v>依托河南赞立烤食品科技有限公司建设生产车间1座、冷库1座，配套设备、户外烧烤自产设备，果蔬种植自产自用、游乐设备化经营，肉串加工、销售，连锁店加盟。</v>
      </c>
      <c r="J158" s="29">
        <v>850</v>
      </c>
      <c r="K158" s="10" t="s">
        <v>471</v>
      </c>
      <c r="L158" s="29" t="s">
        <v>28</v>
      </c>
      <c r="M158" s="29">
        <f>VLOOKUP(B158,'[1]Sheet1 (2)'!$B:$L,11,0)</f>
        <v>2847</v>
      </c>
      <c r="N158" s="29" t="str">
        <f>VLOOKUP(B158,'[1]Sheet1 (2)'!$B:$M,12,0)</f>
        <v>1.产出指标：数量指标-生产车间1座、冷库1座；质量指标-项目（工程）验收合格率100%，审计、督查、巡视等指出问题无，已建成工程质量问题无；时效指标-年度资金拨付率100%，年度建设任务完成率100%。
2.效益指标：经济效益指标-增加村集体收入，社会效益指标-受益人口2847人；可持续影响指标-工程使用年限≥15年。
3.满意度指标：服务对象满意度指标-全部受益人口满意度100%。</v>
      </c>
      <c r="O158" s="29" t="s">
        <v>27</v>
      </c>
      <c r="P158" s="38" t="str">
        <f>VLOOKUP(B158,'[1]Sheet1 (2)'!$B:$O,14,0)</f>
        <v>帮助群众实现家门口就业，提升村民家庭收益，辐射周边5个村群众就业。</v>
      </c>
      <c r="Q158" s="40"/>
    </row>
    <row r="159" s="3" customFormat="1" ht="150" customHeight="1" spans="1:17">
      <c r="A159" s="10">
        <v>155</v>
      </c>
      <c r="B159" s="29" t="s">
        <v>696</v>
      </c>
      <c r="C159" s="29" t="s">
        <v>33</v>
      </c>
      <c r="D159" s="29" t="s">
        <v>21</v>
      </c>
      <c r="E159" s="29" t="s">
        <v>536</v>
      </c>
      <c r="F159" s="29"/>
      <c r="G159" s="29" t="s">
        <v>82</v>
      </c>
      <c r="H159" s="29" t="str">
        <f>VLOOKUP(B159,'[1]Sheet1 (2)'!$B:$H,7,0)</f>
        <v>水利局</v>
      </c>
      <c r="I159" s="29" t="str">
        <f>VLOOKUP(B159,'[1]Sheet1 (2)'!$B:$I,8,0)</f>
        <v>鑫福康农业开发公司400亩坡地抗旱滴罐保收工程</v>
      </c>
      <c r="J159" s="29">
        <v>950</v>
      </c>
      <c r="K159" s="10" t="s">
        <v>471</v>
      </c>
      <c r="L159" s="29" t="s">
        <v>28</v>
      </c>
      <c r="M159" s="29">
        <f>VLOOKUP(B159,'[1]Sheet1 (2)'!$B:$L,11,0)</f>
        <v>1340</v>
      </c>
      <c r="N159" s="29" t="str">
        <f>VLOOKUP(B159,'[1]Sheet1 (2)'!$B:$M,12,0)</f>
        <v>1.产出指标：数量指标-新建400亩坡地抗旱滴罐；质量指标-项目（工程）验收合格率100%，审计、督查、巡视等指出问题无，已建成工程质量问题无；时效指标-年度资金拨付率100%，年度建设任务完成率100%。
2.效益指标：经济效益指标-增加村集体收入，社会效益指标-全部受益人口1340人；可持续影响指标-工程使用年限≥15年。
3.满意度指标：服务对象满意度指标-全部受益人口满意度100%。</v>
      </c>
      <c r="O159" s="29" t="s">
        <v>27</v>
      </c>
      <c r="P159" s="38" t="str">
        <f>VLOOKUP(B159,'[1]Sheet1 (2)'!$B:$O,14,0)</f>
        <v>吸纳脱贫户，部分群众务工和分红</v>
      </c>
      <c r="Q159" s="40"/>
    </row>
    <row r="160" s="3" customFormat="1" ht="150" customHeight="1" spans="1:17">
      <c r="A160" s="10">
        <v>156</v>
      </c>
      <c r="B160" s="29" t="s">
        <v>697</v>
      </c>
      <c r="C160" s="29" t="s">
        <v>33</v>
      </c>
      <c r="D160" s="29" t="s">
        <v>21</v>
      </c>
      <c r="E160" s="29" t="s">
        <v>698</v>
      </c>
      <c r="F160" s="29"/>
      <c r="G160" s="29" t="s">
        <v>82</v>
      </c>
      <c r="H160" s="29" t="str">
        <f>VLOOKUP(B160,'[1]Sheet1 (2)'!$B:$H,7,0)</f>
        <v>水利局</v>
      </c>
      <c r="I160" s="29" t="str">
        <f>VLOOKUP(B160,'[1]Sheet1 (2)'!$B:$I,8,0)</f>
        <v>修建拦水坝1座，蓄水池1座，铺设输水管网，抽水泵2个，及管理用房</v>
      </c>
      <c r="J160" s="29">
        <v>500</v>
      </c>
      <c r="K160" s="10" t="s">
        <v>471</v>
      </c>
      <c r="L160" s="29" t="s">
        <v>28</v>
      </c>
      <c r="M160" s="29">
        <f>VLOOKUP(B160,'[1]Sheet1 (2)'!$B:$L,11,0)</f>
        <v>3633</v>
      </c>
      <c r="N160" s="29" t="str">
        <f>VLOOKUP(B160,'[1]Sheet1 (2)'!$B:$M,12,0)</f>
        <v>1.产出指标：数量指标-修建拦水坝1座，蓄水池1座，铺设输水管网，抽水泵2个，；质量指标-项目（工程）验收合格率100%，审计、督查、巡视等指出问题无，已建成工程质量问题无；时效指标-年度资金拨付率100%，年度建设任务完成率100%。
2.效益指标：经济效益指标-增加村集体收入，社会效益指标-全部受益人口3633；可持续影响指标-工程使用年限≥15年。
3.满意度指标：服务对象满意度指标-全部受益人口满意度100%。</v>
      </c>
      <c r="O160" s="29" t="s">
        <v>27</v>
      </c>
      <c r="P160" s="38" t="str">
        <f>VLOOKUP(B160,'[1]Sheet1 (2)'!$B:$O,14,0)</f>
        <v>通过基础项目实施，改善一组群众生产条件，切实提高群众满意度和获得感。促进烟叶产业项目的发展，提高群众收益等</v>
      </c>
      <c r="Q160" s="40"/>
    </row>
    <row r="161" s="3" customFormat="1" ht="150" customHeight="1" spans="1:17">
      <c r="A161" s="10">
        <v>157</v>
      </c>
      <c r="B161" s="29" t="s">
        <v>699</v>
      </c>
      <c r="C161" s="29" t="s">
        <v>33</v>
      </c>
      <c r="D161" s="29" t="s">
        <v>21</v>
      </c>
      <c r="E161" s="29" t="s">
        <v>700</v>
      </c>
      <c r="F161" s="29"/>
      <c r="G161" s="29" t="s">
        <v>82</v>
      </c>
      <c r="H161" s="29" t="str">
        <f>VLOOKUP(B161,'[1]Sheet1 (2)'!$B:$H,7,0)</f>
        <v>文广旅局</v>
      </c>
      <c r="I161" s="29" t="str">
        <f>VLOOKUP(B161,'[1]Sheet1 (2)'!$B:$I,8,0)</f>
        <v>建筑面积为2983㎡；一层为游客接待中心、农产品展销中心，地上二层为健身、研学教室，地上三、四层主要功能为游客住宿客房，旁边建设560㎡宴会中心；同时满足写生研学、住宿、餐饮等设施齐全的综合楼。</v>
      </c>
      <c r="J161" s="29">
        <v>1200</v>
      </c>
      <c r="K161" s="10" t="s">
        <v>471</v>
      </c>
      <c r="L161" s="29" t="s">
        <v>28</v>
      </c>
      <c r="M161" s="29">
        <f>VLOOKUP(B161,'[1]Sheet1 (2)'!$B:$L,11,0)</f>
        <v>466</v>
      </c>
      <c r="N161" s="29" t="str">
        <f>VLOOKUP(B161,'[1]Sheet1 (2)'!$B:$M,12,0)</f>
        <v>1.产出指标：
数量指标-建筑面积为2983㎡；一层为游客接待中心、农产品展销中心，地上二层为健身、研学教室，地上三、四层主要功能为游客住宿客房，旁边建设560㎡宴会中心；同时满足写生研学、住宿、餐饮等设施齐全的综合楼；质量指标-项目完成合格率100%；审计、督查、巡视等指出问题：无；已建成工程质量问题：无；时效指标-年度资金拨付率100%；年度建设项目开工率100%；年度建设任务完成率100%；成本指标-总造价1200万元。
2.效益指标：
经济效益指标-村集体增收60万元；社会效益指标-受益户129户466人；可持续影响指标-工程使用年限≥15年。
3.满意度指标：
服务对象满意度指标-全部受益人口满意度98%。</v>
      </c>
      <c r="O161" s="29" t="s">
        <v>27</v>
      </c>
      <c r="P161" s="38" t="str">
        <f>VLOOKUP(B161,'[1]Sheet1 (2)'!$B:$O,14,0)</f>
        <v>项目实施后可推动旅游产业发展，促进文化振兴，提升农民群众的获得感、幸福感、安全感，推动乡村振兴取得新的成效，使群众早日致富奔小康。  </v>
      </c>
      <c r="Q161" s="40"/>
    </row>
    <row r="162" s="3" customFormat="1" ht="150" customHeight="1" spans="1:17">
      <c r="A162" s="10">
        <v>158</v>
      </c>
      <c r="B162" s="29" t="s">
        <v>701</v>
      </c>
      <c r="C162" s="29" t="s">
        <v>33</v>
      </c>
      <c r="D162" s="29" t="s">
        <v>21</v>
      </c>
      <c r="E162" s="29" t="s">
        <v>702</v>
      </c>
      <c r="F162" s="29"/>
      <c r="G162" s="29" t="s">
        <v>82</v>
      </c>
      <c r="H162" s="29" t="str">
        <f>VLOOKUP(B162,'[1]Sheet1 (2)'!$B:$H,7,0)</f>
        <v>农业农村局</v>
      </c>
      <c r="I162" s="29" t="str">
        <f>VLOOKUP(B162,'[1]Sheet1 (2)'!$B:$I,8,0)</f>
        <v>在孙洞村发展庭院经济，一期计划打造10户示范户，对群众原有房屋、院落进行打造，由洛宁县长生果蔬专业合作社负责运营，主要发展竹制品种植、加工、观光旅游、研学、文创艺术、管理服务输出等业务，群众通过庭院、资金出租、务工等途径获得收益，村集体通过产品销售、研学等获得收益，在确保集体资产不流失的情况下，村集体收益每年不低于2.5万元</v>
      </c>
      <c r="J162" s="29">
        <v>500</v>
      </c>
      <c r="K162" s="10" t="s">
        <v>471</v>
      </c>
      <c r="L162" s="29" t="s">
        <v>28</v>
      </c>
      <c r="M162" s="29">
        <f>VLOOKUP(B162,'[1]Sheet1 (2)'!$B:$L,11,0)</f>
        <v>2852</v>
      </c>
      <c r="N162" s="29" t="str">
        <f>VLOOKUP(B162,'[1]Sheet1 (2)'!$B:$M,12,0)</f>
        <v>1.产出指标：。质量指标-完成合格率100%；审计、督查、巡视等指出问题：无；已建工程质量问题：无；时效指标-资金拨付率100%；项目当年完成率100%；项目开工时间：当年开工。
2.效益指标：经济效益指标-;受益人数：750户2852人；生态效益指标-生活污水收集率≥100%；可持续影响指标-工程使用年限XX年。
3.满意度指标：服务对象满意度指标-≥98%；参与项目群众满意度≥99%；居民满意度≥98%</v>
      </c>
      <c r="O162" s="29" t="s">
        <v>27</v>
      </c>
      <c r="P162" s="38" t="str">
        <f>VLOOKUP(B162,'[1]Sheet1 (2)'!$B:$O,14,0)</f>
        <v>带动群众增收</v>
      </c>
      <c r="Q162" s="40"/>
    </row>
    <row r="163" s="3" customFormat="1" ht="150" customHeight="1" spans="1:17">
      <c r="A163" s="10">
        <v>159</v>
      </c>
      <c r="B163" s="29" t="s">
        <v>703</v>
      </c>
      <c r="C163" s="29" t="s">
        <v>33</v>
      </c>
      <c r="D163" s="29" t="s">
        <v>21</v>
      </c>
      <c r="E163" s="29" t="s">
        <v>22</v>
      </c>
      <c r="F163" s="29"/>
      <c r="G163" s="29" t="s">
        <v>82</v>
      </c>
      <c r="H163" s="29" t="str">
        <f>VLOOKUP(B163,'[1]Sheet1 (2)'!$B:$H,7,0)</f>
        <v>组织部</v>
      </c>
      <c r="I163" s="29" t="str">
        <f>VLOOKUP(B163,'[1]Sheet1 (2)'!$B:$I,8,0)</f>
        <v>16个村分村实施，每村50万元或集中实施，平分收益。</v>
      </c>
      <c r="J163" s="29">
        <v>800</v>
      </c>
      <c r="K163" s="10" t="s">
        <v>471</v>
      </c>
      <c r="L163" s="29" t="s">
        <v>28</v>
      </c>
      <c r="M163" s="29">
        <f>VLOOKUP(B163,'[1]Sheet1 (2)'!$B:$L,11,0)</f>
        <v>300</v>
      </c>
      <c r="N163" s="29" t="str">
        <f>VLOOKUP(B163,'[1]Sheet1 (2)'!$B:$M,12,0)</f>
        <v>1.产出指标：数量指标-带动集体经济村委会个数16个，审计、督查、巡视等指出问题 无；时效指标-项目建设进度是否按时 是，收益是否按时分配 是；成本指标-项目建设财政资金规模800万元。
2.效益指标：经济效益指标-资产投资收益年收益率5%，村集体年收入 2.5万元，同时带动直接就业人数 5人，直接就业人员年收入 ≥20000元；社会效益指标-带动低收入户 111户，受益低收入人口数 300人；可持续影响指标-带动产业发展个数16个。
3.满意度指标：服务对象满意度指标-受益低收入户满意度 98%。
</v>
      </c>
      <c r="O163" s="29" t="s">
        <v>27</v>
      </c>
      <c r="P163" s="38" t="str">
        <f>VLOOKUP(B163,'[1]Sheet1 (2)'!$B:$O,14,0)</f>
        <v>项目实施可进一步发展集体经济产业，为群众增收致富创造有利条件，可为当地低收入群体提供就业岗位。</v>
      </c>
      <c r="Q163" s="40"/>
    </row>
    <row r="164" s="3" customFormat="1" ht="150" customHeight="1" spans="1:17">
      <c r="A164" s="10">
        <v>160</v>
      </c>
      <c r="B164" s="29" t="s">
        <v>704</v>
      </c>
      <c r="C164" s="29" t="s">
        <v>81</v>
      </c>
      <c r="D164" s="29" t="s">
        <v>21</v>
      </c>
      <c r="E164" s="29" t="s">
        <v>705</v>
      </c>
      <c r="F164" s="29"/>
      <c r="G164" s="29" t="s">
        <v>82</v>
      </c>
      <c r="H164" s="29" t="str">
        <f>VLOOKUP(B164,'[1]Sheet1 (2)'!$B:$H,7,0)</f>
        <v>交通局</v>
      </c>
      <c r="I164" s="29" t="str">
        <f>VLOOKUP(B164,'[1]Sheet1 (2)'!$B:$I,8,0)</f>
        <v>修建8字形自行车训练公路10公里，项目建成后形成的固定资产归官岭村集体所有。</v>
      </c>
      <c r="J164" s="29">
        <v>800</v>
      </c>
      <c r="K164" s="10" t="s">
        <v>471</v>
      </c>
      <c r="L164" s="29" t="s">
        <v>28</v>
      </c>
      <c r="M164" s="29">
        <f>VLOOKUP(B164,'[1]Sheet1 (2)'!$B:$L,11,0)</f>
        <v>243</v>
      </c>
      <c r="N164" s="29" t="str">
        <f>VLOOKUP(B164,'[1]Sheet1 (2)'!$B:$M,12,0)</f>
        <v>1.产出指标：数量指标-行政村道路硬化里程10公里；质量指标-项目（工程）验收合格率100%，审计、督查、巡视等指出问题无，已建成工程质量问题无；时效指标-年度资金拨付率100%，年度建设任务完成率100%。
2.效益指标：经济效益指标-道路项目实施可进一步改善群众出行条件，提高出行效率，方便群众生活，为群众增收致富创造有利条件-高于上半年，社会效益指标-行政村通客车率100%,具备条件的行政村通硬化路率100%,受益村居民出行平均缩短时间≥0.5小时,全部受益人口数1277人，其中：脱贫人口243人，     三类监测对象11人；生态效益指标-是否进行环境建设项目登记表是；可持续影响指标-工程使用年限≥15年。
3.满意度指标：服务对象满意度指标-全部受益人口满意度100%。</v>
      </c>
      <c r="O164" s="29" t="s">
        <v>27</v>
      </c>
      <c r="P164" s="38" t="str">
        <f>VLOOKUP(B164,'[1]Sheet1 (2)'!$B:$O,14,0)</f>
        <v>方便群众出行，改善生产生活条件。</v>
      </c>
      <c r="Q164" s="40"/>
    </row>
    <row r="165" s="3" customFormat="1" ht="150" customHeight="1" spans="1:17">
      <c r="A165" s="10">
        <v>161</v>
      </c>
      <c r="B165" s="29" t="s">
        <v>706</v>
      </c>
      <c r="C165" s="29" t="s">
        <v>81</v>
      </c>
      <c r="D165" s="29" t="s">
        <v>21</v>
      </c>
      <c r="E165" s="29" t="s">
        <v>707</v>
      </c>
      <c r="F165" s="29"/>
      <c r="G165" s="29" t="s">
        <v>82</v>
      </c>
      <c r="H165" s="29" t="str">
        <f>VLOOKUP(B165,'[1]Sheet1 (2)'!$B:$H,7,0)</f>
        <v>交通局</v>
      </c>
      <c r="I165" s="29" t="str">
        <f>VLOOKUP(B165,'[1]Sheet1 (2)'!$B:$I,8,0)</f>
        <v>改建二级公里9公里，项目建成后形成的固定资产归山后村集体所有。</v>
      </c>
      <c r="J165" s="29">
        <v>600</v>
      </c>
      <c r="K165" s="10" t="s">
        <v>471</v>
      </c>
      <c r="L165" s="29" t="s">
        <v>28</v>
      </c>
      <c r="M165" s="29">
        <f>VLOOKUP(B165,'[1]Sheet1 (2)'!$B:$L,11,0)</f>
        <v>1277</v>
      </c>
      <c r="N165" s="29" t="str">
        <f>VLOOKUP(B165,'[1]Sheet1 (2)'!$B:$M,12,0)</f>
        <v>1.产出指标：数量指标-行政村道路硬化里程9公里；质量指标-项目（工程）验收合格率100%，审计、督查、巡视等指出问题无，已建成工程质量问题无；时效指标-年度资金拨付率100%，年度建设任务完成率100%。
2.效益指标：经济效益指标-道路项目实施可进一步改善群众出行条件，提高出行效率，方便群众生活，为群众增收致富创造有利条件-高于上半年，社会效益指标-行政村通客车率100%,具备条件的行政村通硬化路率100%,受益村居民出行平均缩短时间≥0.5小时,全部受益人口数1277人，生态效益指标-是否进行环境建设项目登记表是；可持续影响指标-工程使用年限≥15年。
3.满意度指标：服务对象满意度指标-全部受益人口满意度100%。</v>
      </c>
      <c r="O165" s="29" t="s">
        <v>27</v>
      </c>
      <c r="P165" s="38" t="str">
        <f>VLOOKUP(B165,'[1]Sheet1 (2)'!$B:$O,14,0)</f>
        <v>方便群众出行，改善生产生活条件。</v>
      </c>
      <c r="Q165" s="40"/>
    </row>
    <row r="166" s="3" customFormat="1" ht="150" customHeight="1" spans="1:17">
      <c r="A166" s="10">
        <v>162</v>
      </c>
      <c r="B166" s="29" t="s">
        <v>708</v>
      </c>
      <c r="C166" s="29" t="s">
        <v>81</v>
      </c>
      <c r="D166" s="29" t="s">
        <v>21</v>
      </c>
      <c r="E166" s="29" t="s">
        <v>22</v>
      </c>
      <c r="F166" s="29"/>
      <c r="G166" s="29" t="s">
        <v>82</v>
      </c>
      <c r="H166" s="29" t="str">
        <f>VLOOKUP(B166,'[1]Sheet1 (2)'!$B:$H,7,0)</f>
        <v>乡村振兴局</v>
      </c>
      <c r="I166" s="29" t="str">
        <f>VLOOKUP(B166,'[1]Sheet1 (2)'!$B:$I,8,0)</f>
        <v>8个精品村、32个示范村、127个达标村环境卫生整治</v>
      </c>
      <c r="J166" s="29">
        <v>1000</v>
      </c>
      <c r="K166" s="10" t="s">
        <v>471</v>
      </c>
      <c r="L166" s="29" t="s">
        <v>28</v>
      </c>
      <c r="M166" s="29">
        <f>VLOOKUP(B166,'[1]Sheet1 (2)'!$B:$L,11,0)</f>
        <v>11987</v>
      </c>
      <c r="N166" s="29" t="str">
        <f>VLOOKUP(B166,'[1]Sheet1 (2)'!$B:$M,12,0)</f>
        <v>1.产出指标：数量指标-8个精品村、32个示范村、127个达标村；质量指标-项目（工程）验收合格率100%，审计、督查、巡视等指出问题无，已建成工程质量问题无；时效指标-年度资金拨付率100%，年度建设任务完成率100%。
2.效益指标：经济效益指标-增加村集体收入，社会效益指标-全部受益人口11987；可持续影响指标-工程使用年限≥15年。
3.满意度指标：服务对象满意度指标-全部受益人口满意度100%。</v>
      </c>
      <c r="O166" s="29" t="s">
        <v>27</v>
      </c>
      <c r="P166" s="38" t="str">
        <f>VLOOKUP(B166,'[1]Sheet1 (2)'!$B:$O,14,0)</f>
        <v>可有效改善村庄环境，改善村庄及河道水质，同时可筹工筹劳，群众参与项目建设，增加收入。</v>
      </c>
      <c r="Q166" s="40"/>
    </row>
    <row r="167" s="3" customFormat="1" ht="150" customHeight="1" spans="1:17">
      <c r="A167" s="10">
        <v>163</v>
      </c>
      <c r="B167" s="29" t="s">
        <v>709</v>
      </c>
      <c r="C167" s="29" t="s">
        <v>20</v>
      </c>
      <c r="D167" s="29" t="s">
        <v>21</v>
      </c>
      <c r="E167" s="29" t="s">
        <v>22</v>
      </c>
      <c r="F167" s="29"/>
      <c r="G167" s="29" t="s">
        <v>82</v>
      </c>
      <c r="H167" s="29" t="str">
        <f>VLOOKUP(B167,'[1]Sheet1 (2)'!$B:$H,7,0)</f>
        <v>各单位</v>
      </c>
      <c r="I167" s="29" t="str">
        <f>VLOOKUP(B167,'[1]Sheet1 (2)'!$B:$I,8,0)</f>
        <v>设计、监理费用</v>
      </c>
      <c r="J167" s="29">
        <v>420</v>
      </c>
      <c r="K167" s="10" t="s">
        <v>471</v>
      </c>
      <c r="L167" s="29" t="s">
        <v>28</v>
      </c>
      <c r="M167" s="29">
        <f>VLOOKUP(B167,'[1]Sheet1 (2)'!$B:$L,11,0)</f>
        <v>50</v>
      </c>
      <c r="N167" s="29" t="str">
        <f>VLOOKUP(B167,'[1]Sheet1 (2)'!$B:$M,12,0)</f>
        <v>1.产出指标：数量指标-设计、监理费用发放单位≥16个；质量指标-审计、督查、巡视等指出问题：无，验收合格率100%；时效指标-资金及时发放率100%
2.效益指标：社会效益指标-带动受益户数50人
3.满意度指标：服务对象满意度指标-受益户满意度≥98%</v>
      </c>
      <c r="O167" s="29" t="s">
        <v>27</v>
      </c>
      <c r="P167" s="38" t="str">
        <f>VLOOKUP(B167,'[1]Sheet1 (2)'!$B:$O,14,0)</f>
        <v>全面规范项目各环节，确保项目高标准、高质量建设，充分发挥资金效益。</v>
      </c>
      <c r="Q167" s="40"/>
    </row>
    <row r="168" ht="14.25" spans="10:10">
      <c r="J168" s="29">
        <v>420</v>
      </c>
    </row>
  </sheetData>
  <autoFilter xmlns:etc="http://www.wps.cn/officeDocument/2017/etCustomData" ref="A3:XFC168" etc:filterBottomFollowUsedRange="0">
    <extLst/>
  </autoFilter>
  <mergeCells count="1">
    <mergeCell ref="A1:Q1"/>
  </mergeCells>
  <dataValidations count="3">
    <dataValidation type="list" allowBlank="1" showInputMessage="1" showErrorMessage="1" sqref="D3:D4">
      <formula1>"新建,改建,扩建,迁建,恢复,维护"</formula1>
    </dataValidation>
    <dataValidation type="list" showInputMessage="1" showErrorMessage="1" sqref="H3:H4 L3:L4">
      <formula1>"交通局,水利局,住建局,文广新局,教育局,农工办,人社局,卫计委,扶贫办,林业局,畜牧局,烟办,园艺局,商工委,民政局,农业局,旅游局"</formula1>
    </dataValidation>
    <dataValidation type="list" allowBlank="1" showInputMessage="1" showErrorMessage="1" sqref="O3:O4">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WPS_1551097789</cp:lastModifiedBy>
  <dcterms:created xsi:type="dcterms:W3CDTF">2025-01-16T07:59:00Z</dcterms:created>
  <dcterms:modified xsi:type="dcterms:W3CDTF">2025-01-16T09:10:23Z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981AA5B0FF5F4509A9D957FB3B0FAC43_11</vt:lpwstr>
  </property>
  <property fmtid="{D5CDD505-2E9C-101B-9397-08002B2CF9AE}" pid="3" name="KSOProductBuildVer">
    <vt:lpwstr>2052-12.1.0.19770</vt:lpwstr>
  </property>
</Properties>
</file>