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firstSheet="7" activeTab="9"/>
  </bookViews>
  <sheets>
    <sheet name="2022年预算公开目录" sheetId="14" r:id="rId1"/>
    <sheet name="1、一般公共预算收支预算总表" sheetId="15" r:id="rId2"/>
    <sheet name="2、一般公共预算收入预算总表" sheetId="16" r:id="rId3"/>
    <sheet name="3.一般公共预算支出总表" sheetId="19" r:id="rId4"/>
    <sheet name="4、2022一般公共预算收支总体情况表 " sheetId="20" r:id="rId5"/>
    <sheet name="5一般公共预算支出情况（本级）" sheetId="17" r:id="rId6"/>
    <sheet name="6.2022年一般公共预算基本支出预表（经济分类" sheetId="7" r:id="rId7"/>
    <sheet name="7、一般公共预算“三公”经费预算表" sheetId="21" r:id="rId8"/>
    <sheet name="8、政府性基金收支及转移表" sheetId="22" r:id="rId9"/>
    <sheet name="9.2022年项目支出预算明细表" sheetId="23" r:id="rId10"/>
    <sheet name="10_本级部门（单位）整体绩效目标表" sheetId="11" r:id="rId11"/>
    <sheet name="11_2022年度本级部门预算项目绩效目标汇总表" sheetId="12" r:id="rId12"/>
  </sheets>
  <definedNames>
    <definedName name="_xlnm.Print_Area" localSheetId="4">'4、2022一般公共预算收支总体情况表 '!$A$1:$N$38</definedName>
    <definedName name="_xlnm.Print_Titles" localSheetId="4">'4、2022一般公共预算收支总体情况表 '!$1:$5</definedName>
  </definedNames>
  <calcPr calcId="114210" fullCalcOnLoad="1"/>
</workbook>
</file>

<file path=xl/calcChain.xml><?xml version="1.0" encoding="utf-8"?>
<calcChain xmlns="http://schemas.openxmlformats.org/spreadsheetml/2006/main">
  <c r="E37" i="20"/>
  <c r="E13" i="23"/>
  <c r="D28" i="22"/>
  <c r="B43"/>
  <c r="D6" i="21"/>
  <c r="D7"/>
  <c r="E7"/>
  <c r="D9"/>
  <c r="E9"/>
  <c r="D10"/>
  <c r="D13" i="15"/>
  <c r="B8"/>
  <c r="D7" i="16"/>
  <c r="D8"/>
  <c r="D9"/>
  <c r="D10"/>
  <c r="D11"/>
  <c r="D12"/>
  <c r="D13"/>
  <c r="D14"/>
  <c r="D15"/>
  <c r="D16"/>
  <c r="D17"/>
  <c r="D18"/>
  <c r="D19"/>
  <c r="D20"/>
  <c r="D21"/>
  <c r="D23"/>
  <c r="D24"/>
  <c r="D25"/>
  <c r="D26"/>
  <c r="D27"/>
  <c r="D43" i="22"/>
  <c r="B29"/>
  <c r="D8" i="21"/>
  <c r="E8"/>
  <c r="D5"/>
  <c r="E5"/>
  <c r="D5" i="16"/>
  <c r="D6"/>
</calcChain>
</file>

<file path=xl/sharedStrings.xml><?xml version="1.0" encoding="utf-8"?>
<sst xmlns="http://schemas.openxmlformats.org/spreadsheetml/2006/main" count="991" uniqueCount="602">
  <si>
    <t>部门名称：</t>
  </si>
  <si>
    <t>安阳市龙安区龙泉镇人民政府</t>
  </si>
  <si>
    <t>支出</t>
  </si>
  <si>
    <t>其中：财政拨款</t>
  </si>
  <si>
    <t>九、社会保险基金支出</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</si>
  <si>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</si>
  <si>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</si>
  <si>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</si>
  <si>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</si>
  <si>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</si>
  <si>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</si>
  <si>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</si>
  <si>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</si>
  <si>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</si>
  <si>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</si>
  <si>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上年结转结余</t>
  </si>
  <si>
    <t>单位：万元</t>
  </si>
  <si>
    <t>总计</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</si>
  <si>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</si>
  <si>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</si>
  <si>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</si>
  <si>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</si>
  <si>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</si>
  <si>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</si>
  <si>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</si>
  <si>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</si>
  <si>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</si>
  <si>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</si>
  <si>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</si>
  <si>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</si>
  <si>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</si>
  <si>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408</t>
  </si>
  <si>
    <t>科目编码</t>
  </si>
  <si>
    <t>单位代码</t>
  </si>
  <si>
    <t>项目支出</t>
  </si>
  <si>
    <t>类</t>
  </si>
  <si>
    <t>款</t>
  </si>
  <si>
    <t>项</t>
  </si>
  <si>
    <t>工资福利支出</t>
  </si>
  <si>
    <t>对个人和家庭的补助</t>
  </si>
  <si>
    <t>商品和服务支出</t>
  </si>
  <si>
    <t>201</t>
  </si>
  <si>
    <t>99</t>
  </si>
  <si>
    <t>208</t>
  </si>
  <si>
    <t>05</t>
  </si>
  <si>
    <t>机关事业单位基本养老保险缴费支出</t>
  </si>
  <si>
    <t>210</t>
  </si>
  <si>
    <t>11</t>
  </si>
  <si>
    <t>01</t>
  </si>
  <si>
    <t>221</t>
  </si>
  <si>
    <t>02</t>
  </si>
  <si>
    <t>住房公积金</t>
  </si>
  <si>
    <t>金　额</t>
  </si>
  <si>
    <t>支出合计</t>
  </si>
  <si>
    <t>科目名称</t>
  </si>
  <si>
    <t>津贴补贴</t>
  </si>
  <si>
    <t>其他对个人和家庭的补助</t>
  </si>
  <si>
    <t>其他对个人和家庭补助</t>
  </si>
  <si>
    <t>其他社会保障缴费</t>
  </si>
  <si>
    <t>退休费</t>
  </si>
  <si>
    <t>离退休费</t>
  </si>
  <si>
    <t>抚恤金</t>
  </si>
  <si>
    <t>社会福利和救助</t>
  </si>
  <si>
    <t>基本工资</t>
  </si>
  <si>
    <t>绩效工资</t>
  </si>
  <si>
    <t>奖金</t>
  </si>
  <si>
    <t>公务员医疗补助缴费</t>
  </si>
  <si>
    <t>劳务费</t>
  </si>
  <si>
    <t>会议费</t>
  </si>
  <si>
    <t>维修(护)费</t>
  </si>
  <si>
    <t>工会经费</t>
  </si>
  <si>
    <t>办公费</t>
  </si>
  <si>
    <t>差旅费</t>
  </si>
  <si>
    <t>培训费</t>
  </si>
  <si>
    <t>其他交通费用</t>
  </si>
  <si>
    <t>福利费</t>
  </si>
  <si>
    <t>印刷费</t>
  </si>
  <si>
    <t>电费</t>
  </si>
  <si>
    <t>其他商品和服务支出</t>
  </si>
  <si>
    <t>邮电费</t>
  </si>
  <si>
    <t>公务接待费</t>
  </si>
  <si>
    <t>公务用车运行维护费</t>
  </si>
  <si>
    <t>机关事业单位基本养老保险缴费</t>
  </si>
  <si>
    <t>职工基本医疗保险缴费</t>
  </si>
  <si>
    <t xml:space="preserve">部门名称：  </t>
  </si>
  <si>
    <t xml:space="preserve"> 部门预算经济分类  </t>
  </si>
  <si>
    <t>政府预算经济分类</t>
  </si>
  <si>
    <t xml:space="preserve"> 类</t>
  </si>
  <si>
    <t>301</t>
  </si>
  <si>
    <t>505</t>
  </si>
  <si>
    <t>303</t>
  </si>
  <si>
    <t>509</t>
  </si>
  <si>
    <t>12</t>
  </si>
  <si>
    <t>04</t>
  </si>
  <si>
    <t>07</t>
  </si>
  <si>
    <t>03</t>
  </si>
  <si>
    <t>302</t>
  </si>
  <si>
    <t>26</t>
  </si>
  <si>
    <t>15</t>
  </si>
  <si>
    <t>13</t>
  </si>
  <si>
    <t>28</t>
  </si>
  <si>
    <t>16</t>
  </si>
  <si>
    <t>39</t>
  </si>
  <si>
    <t>29</t>
  </si>
  <si>
    <t>06</t>
  </si>
  <si>
    <t>17</t>
  </si>
  <si>
    <t>31</t>
  </si>
  <si>
    <t>399</t>
  </si>
  <si>
    <t>其他支出</t>
  </si>
  <si>
    <t>599</t>
  </si>
  <si>
    <t>其他工资福利支出</t>
  </si>
  <si>
    <t>501</t>
  </si>
  <si>
    <t>502</t>
  </si>
  <si>
    <t>08</t>
  </si>
  <si>
    <t>10</t>
  </si>
  <si>
    <t>环境监测点</t>
  </si>
  <si>
    <t>2021年正常离任村两委干部生活补贴</t>
  </si>
  <si>
    <t>2022年村级经费</t>
  </si>
  <si>
    <t>高空降尘除霾项目经费</t>
  </si>
  <si>
    <t>预算11表</t>
  </si>
  <si>
    <t>本级部门(单位)整体绩效目标表</t>
  </si>
  <si>
    <t xml:space="preserve">（2022年度）  </t>
  </si>
  <si>
    <t xml:space="preserve">部门（单位）名称  </t>
  </si>
  <si>
    <t>年度履职目标</t>
  </si>
  <si>
    <t>我镇深入贯彻学习十九届六中全会，坚决以习近平新时代中国特色社会主义思想为指导，落实区委、区政府对财税工作的决策部署，紧紧围绕“保工资运转、保民生、保重点项目”等经济发展思路，开展乡村振兴、环保监测、社会治理等战略，统筹各项项事业发展，把龙泉打造成为生态兴镇、旅游强镇、经济强镇、美丽宜居新城镇！</t>
  </si>
  <si>
    <t>年度主要任务</t>
  </si>
  <si>
    <t>任务名称</t>
  </si>
  <si>
    <t>主要内容</t>
  </si>
  <si>
    <t>保障全镇在职及退休人员工资及全镇正常工作运转经费</t>
  </si>
  <si>
    <t>全镇在职及退休人员109人；机关单位正常办公运转</t>
  </si>
  <si>
    <t>保障环保监测点数据优良</t>
  </si>
  <si>
    <t>镇区范围内常态化卫生保洁</t>
  </si>
  <si>
    <t>乡村振兴示范路</t>
  </si>
  <si>
    <t>项目全线长7.868公里，技术标准为：二级公路，公路-1级。</t>
  </si>
  <si>
    <t>保障村级经费运转</t>
  </si>
  <si>
    <t>全镇33个行政村运转经费及村干部报酬、基层组织活动及公共服务正常运转</t>
  </si>
  <si>
    <t>强化社会治理，落实信访工作制度</t>
  </si>
  <si>
    <t>协调处理人民群众赴京、赴省、到市和异常上访等集体上访和突发性群众事件</t>
  </si>
  <si>
    <t xml:space="preserve"> 高空智能抑尘旋转射雾项目</t>
  </si>
  <si>
    <t>环境保护治理</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</si>
  <si>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</si>
  <si>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</si>
  <si>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</si>
  <si>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</si>
  <si>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</si>
  <si>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</si>
  <si>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</si>
  <si>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</si>
  <si>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</si>
  <si>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</si>
  <si>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</si>
  <si>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</si>
  <si>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</si>
  <si>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</si>
  <si>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</si>
  <si>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</si>
  <si>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</si>
  <si>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</si>
  <si>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</si>
  <si>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</si>
  <si>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</si>
  <si>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</si>
  <si>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</si>
  <si>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</si>
  <si>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</si>
  <si>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</si>
  <si>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</si>
  <si>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</si>
  <si>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</si>
  <si>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</si>
  <si>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</si>
  <si>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</si>
  <si>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</si>
  <si>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</si>
  <si>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</si>
  <si>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</si>
  <si>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</si>
  <si>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</si>
  <si>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</si>
  <si>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</si>
  <si>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</si>
  <si>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</si>
  <si>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</si>
  <si>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</si>
  <si>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</si>
  <si>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</si>
  <si>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</si>
  <si>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</si>
  <si>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</si>
  <si>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</si>
  <si>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</si>
  <si>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</si>
  <si>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</si>
  <si>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</si>
  <si>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</si>
  <si>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</si>
  <si>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</si>
  <si>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</si>
  <si>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</si>
  <si>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</si>
  <si>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</si>
  <si>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</si>
  <si>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</si>
  <si>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</si>
  <si>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</si>
  <si>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</si>
  <si>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</si>
  <si>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</si>
  <si>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</si>
  <si>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</si>
  <si>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</si>
  <si>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</si>
  <si>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落实信访工作制度</t>
  </si>
  <si>
    <t>协理处理赴京、赴省上访事件，信访案件明显下降</t>
  </si>
  <si>
    <t xml:space="preserve"> 村级经费</t>
  </si>
  <si>
    <t>33个行政村正常运转及村干部工资</t>
  </si>
  <si>
    <t xml:space="preserve"> 乡村振兴示范路</t>
  </si>
  <si>
    <t>建设一条全线长7.868公里</t>
  </si>
  <si>
    <t xml:space="preserve"> 环保监测点</t>
  </si>
  <si>
    <t>优良</t>
  </si>
  <si>
    <t>环保监测数据优良</t>
  </si>
  <si>
    <t>镇区环境明显改善</t>
  </si>
  <si>
    <t>履职目标实现</t>
  </si>
  <si>
    <t xml:space="preserve"> 目标完成时间</t>
  </si>
  <si>
    <t>2022年度</t>
  </si>
  <si>
    <t xml:space="preserve">效益指标  </t>
  </si>
  <si>
    <t>履职效益</t>
  </si>
  <si>
    <t xml:space="preserve"> 区委、区政府重要决策部署落实</t>
  </si>
  <si>
    <t>完成</t>
  </si>
  <si>
    <t xml:space="preserve"> 可持续影响</t>
  </si>
  <si>
    <t>政府服务职能增强</t>
  </si>
  <si>
    <t>满意度</t>
  </si>
  <si>
    <t xml:space="preserve"> 服务对象满意度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</si>
  <si>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</si>
  <si>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</si>
  <si>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</si>
  <si>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</si>
  <si>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</si>
  <si>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</si>
  <si>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</si>
  <si>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</si>
  <si>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</si>
  <si>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</si>
  <si>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408001</t>
  </si>
  <si>
    <t>410506220000000012818</t>
  </si>
  <si>
    <t>≥4万元</t>
  </si>
  <si>
    <t>劳务人员</t>
  </si>
  <si>
    <t>监测点环境</t>
  </si>
  <si>
    <t>受益群众满意度</t>
  </si>
  <si>
    <t>≥190万元</t>
  </si>
  <si>
    <t>环境监测范围</t>
  </si>
  <si>
    <t>1.5公里</t>
  </si>
  <si>
    <t>大气环境</t>
  </si>
  <si>
    <t>防尘网</t>
  </si>
  <si>
    <t>≥2万元</t>
  </si>
  <si>
    <t>PM值</t>
  </si>
  <si>
    <t>达标</t>
  </si>
  <si>
    <t>全年</t>
  </si>
  <si>
    <t>一年</t>
  </si>
  <si>
    <t>410506220000000016008</t>
  </si>
  <si>
    <t>土地青苗补偿及土地流转</t>
  </si>
  <si>
    <t>≥8万元</t>
  </si>
  <si>
    <t>设备数量</t>
  </si>
  <si>
    <t>6套</t>
  </si>
  <si>
    <t>公众健康</t>
  </si>
  <si>
    <t>保障</t>
  </si>
  <si>
    <t>群众满意度</t>
  </si>
  <si>
    <t>招标代理费及监理费</t>
  </si>
  <si>
    <t>7万元</t>
  </si>
  <si>
    <t>环境质量</t>
  </si>
  <si>
    <t>改善</t>
  </si>
  <si>
    <t>设备造价6套</t>
  </si>
  <si>
    <t>≥293.95万元</t>
  </si>
  <si>
    <t>设计及评审费</t>
  </si>
  <si>
    <t>9.5976万元</t>
  </si>
  <si>
    <t>410506220000000016013</t>
  </si>
  <si>
    <t>补助标准</t>
  </si>
  <si>
    <t>519920元</t>
  </si>
  <si>
    <t>发放生活补贴人数</t>
  </si>
  <si>
    <t>235人</t>
  </si>
  <si>
    <t>离任村两委干部幸福感</t>
  </si>
  <si>
    <t>提升</t>
  </si>
  <si>
    <t>离任村两委干部满意度</t>
  </si>
  <si>
    <t>≥98%</t>
  </si>
  <si>
    <t>生活补贴发放及时率</t>
  </si>
  <si>
    <t>≥99%</t>
  </si>
  <si>
    <t>补贴政策落实情况</t>
  </si>
  <si>
    <t>较好落实</t>
  </si>
  <si>
    <t>生活补贴发放准确率</t>
  </si>
  <si>
    <t>410506220000000016813</t>
  </si>
  <si>
    <t>村干部报酬</t>
  </si>
  <si>
    <t>≥3591492元</t>
  </si>
  <si>
    <t>发放补贴人数</t>
  </si>
  <si>
    <t>≥235人</t>
  </si>
  <si>
    <t>补助政策落实情况</t>
  </si>
  <si>
    <t>&gt;95%</t>
  </si>
  <si>
    <t>办公经费</t>
  </si>
  <si>
    <t>≥396000元</t>
  </si>
  <si>
    <t>发放办公经费村数</t>
  </si>
  <si>
    <t>≥33个</t>
  </si>
  <si>
    <t>服务群众经费支出</t>
  </si>
  <si>
    <t>≥330000元</t>
  </si>
  <si>
    <t>发放报酬人数</t>
  </si>
  <si>
    <t>≥181人</t>
  </si>
  <si>
    <t>组织活动经费</t>
  </si>
  <si>
    <t>≥495000元</t>
  </si>
  <si>
    <t>补助发放及时率</t>
  </si>
  <si>
    <t>离任村干部生活补贴</t>
  </si>
  <si>
    <t>≥519920元</t>
  </si>
  <si>
    <t>序号</t>
  </si>
  <si>
    <t>公开报表详细名称</t>
  </si>
  <si>
    <t>备注</t>
  </si>
  <si>
    <t>表01</t>
  </si>
  <si>
    <t>表02</t>
  </si>
  <si>
    <t>表03</t>
  </si>
  <si>
    <t>一般公共预算“三公”经费预算表</t>
  </si>
  <si>
    <t>2022年政府财政预算公开表目录</t>
    <phoneticPr fontId="5" type="noConversion"/>
  </si>
  <si>
    <t>一般公共预算收支预算总表</t>
    <phoneticPr fontId="5" type="noConversion"/>
  </si>
  <si>
    <t>一般公共预算支出总表</t>
    <phoneticPr fontId="5" type="noConversion"/>
  </si>
  <si>
    <t>表04</t>
    <phoneticPr fontId="5" type="noConversion"/>
  </si>
  <si>
    <t>一般公共预算收支总体情况表</t>
    <phoneticPr fontId="5" type="noConversion"/>
  </si>
  <si>
    <t>表05</t>
    <phoneticPr fontId="5" type="noConversion"/>
  </si>
  <si>
    <t>一般公共预算支出情况表</t>
    <phoneticPr fontId="5" type="noConversion"/>
  </si>
  <si>
    <t>表06</t>
    <phoneticPr fontId="5" type="noConversion"/>
  </si>
  <si>
    <t>一般公共预算基本支出情况表（经济分类）</t>
    <phoneticPr fontId="5" type="noConversion"/>
  </si>
  <si>
    <t>表07</t>
    <phoneticPr fontId="5" type="noConversion"/>
  </si>
  <si>
    <t>表08</t>
    <phoneticPr fontId="5" type="noConversion"/>
  </si>
  <si>
    <t>政府性基金收支及转移表</t>
    <phoneticPr fontId="5" type="noConversion"/>
  </si>
  <si>
    <t>表09</t>
    <phoneticPr fontId="5" type="noConversion"/>
  </si>
  <si>
    <t>项目支出预算明细表</t>
    <phoneticPr fontId="5" type="noConversion"/>
  </si>
  <si>
    <t>附</t>
    <phoneticPr fontId="5" type="noConversion"/>
  </si>
  <si>
    <t>整体绩效目标表</t>
    <phoneticPr fontId="5" type="noConversion"/>
  </si>
  <si>
    <t>一般预算收入总计</t>
  </si>
  <si>
    <t>一般预算支出总计</t>
  </si>
  <si>
    <t>（一）一般公共预算收入</t>
  </si>
  <si>
    <t>（一）一般公共预算支出</t>
  </si>
  <si>
    <t xml:space="preserve">  1、税务收入</t>
  </si>
  <si>
    <t xml:space="preserve">  1、工资福利支出</t>
  </si>
  <si>
    <t xml:space="preserve">  3、非税收入</t>
  </si>
  <si>
    <t xml:space="preserve">  2、商品和服务支出</t>
  </si>
  <si>
    <t>（二）转移性收入</t>
  </si>
  <si>
    <t xml:space="preserve">  3、对个人和家庭补助</t>
  </si>
  <si>
    <t xml:space="preserve">  1、上级补助收入</t>
  </si>
  <si>
    <t xml:space="preserve">  4、政策性配套和项目支出</t>
  </si>
  <si>
    <t xml:space="preserve">  （1）返还性收入</t>
  </si>
  <si>
    <t xml:space="preserve">  5、预备费</t>
  </si>
  <si>
    <t xml:space="preserve">  （2）一般性转移支付收入</t>
  </si>
  <si>
    <t xml:space="preserve">  6、债务付息支出</t>
  </si>
  <si>
    <t xml:space="preserve">  （3）专项转移支付收入</t>
  </si>
  <si>
    <t xml:space="preserve">  7、其他支出</t>
  </si>
  <si>
    <t xml:space="preserve">  2、下级上解收入</t>
  </si>
  <si>
    <t>（二）转移性支出</t>
  </si>
  <si>
    <t xml:space="preserve">  （1）体制上解收入</t>
  </si>
  <si>
    <t xml:space="preserve">  1、上解上级支出</t>
  </si>
  <si>
    <t xml:space="preserve">  （2）专项上解收入</t>
  </si>
  <si>
    <t xml:space="preserve">  （1）体制上解支出</t>
  </si>
  <si>
    <t xml:space="preserve">  3、债务转贷收入</t>
  </si>
  <si>
    <t xml:space="preserve">  （2）出口退税专项上解</t>
  </si>
  <si>
    <t xml:space="preserve">  4、上年结余收入</t>
  </si>
  <si>
    <t xml:space="preserve">  （3）专项上解</t>
  </si>
  <si>
    <t xml:space="preserve">  （1）财力缺口</t>
  </si>
  <si>
    <t xml:space="preserve">  2、返还性支出</t>
  </si>
  <si>
    <t xml:space="preserve">  （2）上年结转支出</t>
  </si>
  <si>
    <t xml:space="preserve">  3、调出资金</t>
  </si>
  <si>
    <t xml:space="preserve">  5、调入资金</t>
  </si>
  <si>
    <r>
      <t xml:space="preserve">  </t>
    </r>
    <r>
      <rPr>
        <sz val="11"/>
        <color indexed="8"/>
        <rFont val="宋体"/>
        <charset val="134"/>
      </rPr>
      <t>4</t>
    </r>
    <r>
      <rPr>
        <sz val="11"/>
        <color indexed="8"/>
        <rFont val="宋体"/>
        <charset val="134"/>
      </rPr>
      <t>、补充预算周转金</t>
    </r>
  </si>
  <si>
    <t xml:space="preserve">  6、动用预算稳定调节基金</t>
  </si>
  <si>
    <r>
      <t xml:space="preserve">  </t>
    </r>
    <r>
      <rPr>
        <sz val="11"/>
        <color indexed="8"/>
        <rFont val="宋体"/>
        <charset val="134"/>
      </rPr>
      <t>5</t>
    </r>
    <r>
      <rPr>
        <sz val="11"/>
        <color indexed="8"/>
        <rFont val="宋体"/>
        <charset val="134"/>
      </rPr>
      <t>、安排预算稳定调节基金</t>
    </r>
  </si>
  <si>
    <t>公开表一：</t>
    <phoneticPr fontId="5" type="noConversion"/>
  </si>
  <si>
    <t>2022年一般公共预算收支预算总表</t>
    <phoneticPr fontId="5" type="noConversion"/>
  </si>
  <si>
    <t>预算收入名称</t>
  </si>
  <si>
    <t>预算增减情况</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</si>
  <si>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</si>
  <si>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</si>
  <si>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</si>
  <si>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</si>
  <si>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</si>
  <si>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</si>
  <si>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</si>
  <si>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</si>
  <si>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</si>
  <si>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</si>
  <si>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</si>
  <si>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</si>
  <si>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二、非税收入</t>
  </si>
  <si>
    <t xml:space="preserve">    专项收入</t>
  </si>
  <si>
    <t xml:space="preserve">    行政事业性收费收入</t>
  </si>
  <si>
    <t xml:space="preserve">    罚没收入</t>
  </si>
  <si>
    <t xml:space="preserve">    其他收入</t>
  </si>
  <si>
    <t xml:space="preserve">    国有资源（资产）有偿使用收入</t>
  </si>
  <si>
    <t>政府性基金预算收入</t>
  </si>
  <si>
    <t xml:space="preserve">    国有土地收益基金收入</t>
  </si>
  <si>
    <t xml:space="preserve">     国有土地使用权出让收入</t>
  </si>
  <si>
    <t xml:space="preserve">  农业土地开发资金收入</t>
  </si>
  <si>
    <t>公开表二：</t>
    <phoneticPr fontId="5" type="noConversion"/>
  </si>
  <si>
    <t>2022年一般公共预算收入预算总表</t>
    <phoneticPr fontId="5" type="noConversion"/>
  </si>
  <si>
    <t>2021年完成数</t>
    <phoneticPr fontId="5" type="noConversion"/>
  </si>
  <si>
    <t>2022年预算数</t>
    <phoneticPr fontId="5" type="noConversion"/>
  </si>
  <si>
    <t xml:space="preserve">    环境保护税</t>
    <phoneticPr fontId="5" type="noConversion"/>
  </si>
  <si>
    <t>单位名称</t>
  </si>
  <si>
    <t>基本支出</t>
  </si>
  <si>
    <t>商品与服务支出</t>
  </si>
  <si>
    <t>安阳市龙安区龙泉镇人民政府本级</t>
  </si>
  <si>
    <t xml:space="preserve">  </t>
  </si>
  <si>
    <t>信访事务</t>
  </si>
  <si>
    <t>其他政府办公厅（室）及相关机构事务支出</t>
  </si>
  <si>
    <t>其他纪检监察事务支出</t>
  </si>
  <si>
    <t>32</t>
  </si>
  <si>
    <t>其他组织事务支出</t>
  </si>
  <si>
    <t>公务员医疗补助</t>
  </si>
  <si>
    <t>其他行政事业单位医疗支出</t>
  </si>
  <si>
    <t>211</t>
  </si>
  <si>
    <t>其他环境保护管理事务支出</t>
  </si>
  <si>
    <t>大气</t>
  </si>
  <si>
    <t>213</t>
  </si>
  <si>
    <t>其他扶贫支出</t>
  </si>
  <si>
    <t>207</t>
  </si>
  <si>
    <t>其他文化和旅游支出</t>
  </si>
  <si>
    <t>其他农业农村支出</t>
  </si>
  <si>
    <t>其他林业和草原支出</t>
  </si>
  <si>
    <t>其他计划生育事务支出</t>
  </si>
  <si>
    <t>其他水利支出</t>
  </si>
  <si>
    <t>公开表五：</t>
    <phoneticPr fontId="5" type="noConversion"/>
  </si>
  <si>
    <t>2022年一般公共预算支出情况表</t>
    <phoneticPr fontId="5" type="noConversion"/>
  </si>
  <si>
    <t>单位名称:安阳市龙安区龙泉镇人民政府本级</t>
    <phoneticPr fontId="5" type="noConversion"/>
  </si>
  <si>
    <t>商品服务支出（专项）</t>
    <phoneticPr fontId="5" type="noConversion"/>
  </si>
  <si>
    <t>专项支出</t>
    <phoneticPr fontId="5" type="noConversion"/>
  </si>
  <si>
    <t>201</t>
    <phoneticPr fontId="5" type="noConversion"/>
  </si>
  <si>
    <t>99</t>
    <phoneticPr fontId="5" type="noConversion"/>
  </si>
  <si>
    <t>其他一般公共服务支出</t>
    <phoneticPr fontId="5" type="noConversion"/>
  </si>
  <si>
    <t>211</t>
    <phoneticPr fontId="5" type="noConversion"/>
  </si>
  <si>
    <t>03</t>
    <phoneticPr fontId="5" type="noConversion"/>
  </si>
  <si>
    <t>其他污染防治支出</t>
    <phoneticPr fontId="5" type="noConversion"/>
  </si>
  <si>
    <t>213</t>
    <phoneticPr fontId="5" type="noConversion"/>
  </si>
  <si>
    <t>07</t>
    <phoneticPr fontId="5" type="noConversion"/>
  </si>
  <si>
    <t>05</t>
    <phoneticPr fontId="5" type="noConversion"/>
  </si>
  <si>
    <t>213</t>
    <phoneticPr fontId="5" type="noConversion"/>
  </si>
  <si>
    <t>06</t>
    <phoneticPr fontId="5" type="noConversion"/>
  </si>
  <si>
    <t>对村民委员会和村党支部的补助</t>
    <phoneticPr fontId="5" type="noConversion"/>
  </si>
  <si>
    <t>对村集体经济的补助</t>
    <phoneticPr fontId="5" type="noConversion"/>
  </si>
  <si>
    <t>212</t>
    <phoneticPr fontId="5" type="noConversion"/>
  </si>
  <si>
    <t>01</t>
    <phoneticPr fontId="5" type="noConversion"/>
  </si>
  <si>
    <t>其他城乡社区支出</t>
    <phoneticPr fontId="5" type="noConversion"/>
  </si>
  <si>
    <t>208</t>
    <phoneticPr fontId="5" type="noConversion"/>
  </si>
  <si>
    <t>其他社会保障和就业支出</t>
    <phoneticPr fontId="5" type="noConversion"/>
  </si>
  <si>
    <t>单位名称:安阳市龙安区龙泉镇人民政府本级</t>
    <phoneticPr fontId="5" type="noConversion"/>
  </si>
  <si>
    <t>商品服务支出（专项）</t>
    <phoneticPr fontId="5" type="noConversion"/>
  </si>
  <si>
    <t>专项支出</t>
    <phoneticPr fontId="5" type="noConversion"/>
  </si>
  <si>
    <t>201</t>
    <phoneticPr fontId="5" type="noConversion"/>
  </si>
  <si>
    <t>99</t>
    <phoneticPr fontId="5" type="noConversion"/>
  </si>
  <si>
    <t>其他一般公共服务支出</t>
    <phoneticPr fontId="5" type="noConversion"/>
  </si>
  <si>
    <t>208</t>
    <phoneticPr fontId="5" type="noConversion"/>
  </si>
  <si>
    <t>01</t>
    <phoneticPr fontId="5" type="noConversion"/>
  </si>
  <si>
    <t>其他社会保障和就业支出</t>
    <phoneticPr fontId="5" type="noConversion"/>
  </si>
  <si>
    <t>211</t>
    <phoneticPr fontId="5" type="noConversion"/>
  </si>
  <si>
    <t>03</t>
    <phoneticPr fontId="5" type="noConversion"/>
  </si>
  <si>
    <t>其他污染防治支出</t>
    <phoneticPr fontId="5" type="noConversion"/>
  </si>
  <si>
    <t>212</t>
    <phoneticPr fontId="5" type="noConversion"/>
  </si>
  <si>
    <t>其他城乡社区支出</t>
    <phoneticPr fontId="5" type="noConversion"/>
  </si>
  <si>
    <t>213</t>
    <phoneticPr fontId="5" type="noConversion"/>
  </si>
  <si>
    <t>07</t>
    <phoneticPr fontId="5" type="noConversion"/>
  </si>
  <si>
    <t>05</t>
    <phoneticPr fontId="5" type="noConversion"/>
  </si>
  <si>
    <t>对村民委员会和村党支部的补助</t>
    <phoneticPr fontId="5" type="noConversion"/>
  </si>
  <si>
    <t>06</t>
    <phoneticPr fontId="5" type="noConversion"/>
  </si>
  <si>
    <t>对村集体经济的补助</t>
    <phoneticPr fontId="5" type="noConversion"/>
  </si>
  <si>
    <t>公开表三：</t>
    <phoneticPr fontId="5" type="noConversion"/>
  </si>
  <si>
    <t>2022年一般公共预算支出总表</t>
    <phoneticPr fontId="5" type="noConversion"/>
  </si>
  <si>
    <t>收                             入</t>
  </si>
  <si>
    <t>支                        出</t>
  </si>
  <si>
    <t>项               目</t>
  </si>
  <si>
    <t>项            目</t>
  </si>
  <si>
    <t>本年支出小计</t>
  </si>
  <si>
    <t>财政拨款</t>
  </si>
  <si>
    <t>缴入预算管理的行政事业性收费</t>
  </si>
  <si>
    <t>专项收入</t>
  </si>
  <si>
    <t>国有资产资源有偿使用收入</t>
  </si>
  <si>
    <t>罚没收入</t>
  </si>
  <si>
    <t>其他一般公共预算收入</t>
  </si>
  <si>
    <t>纳入预算管理的行政事业性收费</t>
  </si>
  <si>
    <t>二十、国土海洋气象等支出</t>
  </si>
  <si>
    <t>二十三、国有资本经营预算支出</t>
  </si>
  <si>
    <t xml:space="preserve">  收  入  合  计</t>
  </si>
  <si>
    <t>公开表四：</t>
    <phoneticPr fontId="5" type="noConversion"/>
  </si>
  <si>
    <t xml:space="preserve">                                             2022年一般公共预算收支总体情况表</t>
    <phoneticPr fontId="5" type="noConversion"/>
  </si>
  <si>
    <t>一般性转移支付</t>
    <phoneticPr fontId="5" type="noConversion"/>
  </si>
  <si>
    <t>一、一般公共服务支出</t>
    <phoneticPr fontId="5" type="noConversion"/>
  </si>
  <si>
    <t>二、外交支出</t>
    <phoneticPr fontId="5" type="noConversion"/>
  </si>
  <si>
    <t>三、国防支出</t>
    <phoneticPr fontId="5" type="noConversion"/>
  </si>
  <si>
    <t>四、公共安全支出</t>
    <phoneticPr fontId="5" type="noConversion"/>
  </si>
  <si>
    <t>五、教育支出</t>
    <phoneticPr fontId="5" type="noConversion"/>
  </si>
  <si>
    <t>六、科学技术支出</t>
    <phoneticPr fontId="5" type="noConversion"/>
  </si>
  <si>
    <t>七、文化体育与传媒支出</t>
    <phoneticPr fontId="5" type="noConversion"/>
  </si>
  <si>
    <t>政府性基金预算</t>
    <phoneticPr fontId="5" type="noConversion"/>
  </si>
  <si>
    <t>八、社会保障和就业支出</t>
    <phoneticPr fontId="5" type="noConversion"/>
  </si>
  <si>
    <t>十、卫生健康支出</t>
    <phoneticPr fontId="5" type="noConversion"/>
  </si>
  <si>
    <t>十一、节能环保支出</t>
    <phoneticPr fontId="5" type="noConversion"/>
  </si>
  <si>
    <t>十二、城乡社区事务支出</t>
    <phoneticPr fontId="5" type="noConversion"/>
  </si>
  <si>
    <t>十三、农林水事务支出</t>
    <phoneticPr fontId="5" type="noConversion"/>
  </si>
  <si>
    <t>十四、交通运输支出</t>
    <phoneticPr fontId="5" type="noConversion"/>
  </si>
  <si>
    <t>十五、资源勘探电力信息等事务支出</t>
    <phoneticPr fontId="5" type="noConversion"/>
  </si>
  <si>
    <t>十六、商业服务业等事务支出</t>
    <phoneticPr fontId="5" type="noConversion"/>
  </si>
  <si>
    <t>二十四、灾害防治及应急管理支出</t>
    <phoneticPr fontId="5" type="noConversion"/>
  </si>
  <si>
    <t>2022年一般公共预算基本支出预算表（经济分类）</t>
    <phoneticPr fontId="5" type="noConversion"/>
  </si>
  <si>
    <t>公开表六</t>
    <phoneticPr fontId="5" type="noConversion"/>
  </si>
  <si>
    <t>项      目</t>
  </si>
  <si>
    <t>共计</t>
  </si>
  <si>
    <t>1、因公出国（境）费用</t>
  </si>
  <si>
    <t>2、公务接待费</t>
  </si>
  <si>
    <t>3、公务用车费</t>
  </si>
  <si>
    <t>其中：（1）公务用车运行维护费</t>
  </si>
  <si>
    <t xml:space="preserve">      （2）公务用车购置</t>
  </si>
  <si>
    <t>公开表七：</t>
    <phoneticPr fontId="5" type="noConversion"/>
  </si>
  <si>
    <t>2022年龙泉镇政府一般公共预算“三公”经费支出预算表</t>
    <phoneticPr fontId="5" type="noConversion"/>
  </si>
  <si>
    <t>单位：万元</t>
    <phoneticPr fontId="5" type="noConversion"/>
  </si>
  <si>
    <r>
      <t>2</t>
    </r>
    <r>
      <rPr>
        <sz val="11"/>
        <color indexed="8"/>
        <rFont val="宋体"/>
        <charset val="134"/>
      </rPr>
      <t>0</t>
    </r>
    <r>
      <rPr>
        <sz val="11"/>
        <color indexed="8"/>
        <rFont val="宋体"/>
        <charset val="134"/>
      </rPr>
      <t>20</t>
    </r>
    <r>
      <rPr>
        <sz val="11"/>
        <color indexed="8"/>
        <rFont val="宋体"/>
        <charset val="134"/>
      </rPr>
      <t>年“三公”经费预算数</t>
    </r>
    <phoneticPr fontId="5" type="noConversion"/>
  </si>
  <si>
    <t>预算增减额</t>
    <phoneticPr fontId="5" type="noConversion"/>
  </si>
  <si>
    <t>预算增减率</t>
    <phoneticPr fontId="5" type="noConversion"/>
  </si>
  <si>
    <t>2022年“三公”经费预算数</t>
    <phoneticPr fontId="5" type="noConversion"/>
  </si>
  <si>
    <r>
      <t xml:space="preserve">    </t>
    </r>
    <r>
      <rPr>
        <sz val="11"/>
        <color indexed="8"/>
        <rFont val="宋体"/>
        <charset val="134"/>
      </rPr>
      <t>注：按照党中央、国务院及预算管理有关规定，“三公”经费包括因公出国（境）费、公务用车购置及运行费和公务接待费。</t>
    </r>
    <r>
      <rPr>
        <sz val="11"/>
        <color indexed="8"/>
        <rFont val="宋体"/>
        <charset val="134"/>
      </rPr>
      <t>其中分项目预算安排为：</t>
    </r>
    <r>
      <rPr>
        <sz val="11"/>
        <color indexed="8"/>
        <rFont val="宋体"/>
        <charset val="134"/>
      </rPr>
      <t>（1）因公出国（境）费，指单位工作人员公务出国（境）的住宿费、旅费、伙食补助费、杂费、培训费等支出。</t>
    </r>
    <r>
      <rPr>
        <sz val="11"/>
        <color indexed="8"/>
        <rFont val="宋体"/>
        <charset val="134"/>
      </rPr>
      <t xml:space="preserve"> 我镇</t>
    </r>
    <r>
      <rPr>
        <sz val="11"/>
        <color indexed="8"/>
        <rFont val="宋体"/>
        <charset val="134"/>
      </rPr>
      <t>2022</t>
    </r>
    <r>
      <rPr>
        <sz val="11"/>
        <color indexed="8"/>
        <rFont val="宋体"/>
        <charset val="134"/>
      </rPr>
      <t>年因公出国境费用预算安排为0万元，与上年持平</t>
    </r>
    <r>
      <rPr>
        <sz val="11"/>
        <color indexed="8"/>
        <rFont val="宋体"/>
        <charset val="134"/>
      </rPr>
      <t>。（2）公务用车购置及运行费，指单位公务用车购置费及燃料费、维修费、过路过桥费、保险费、安全奖励费用等支出，公务用车指用于履行公务的机动车辆，包括领导干部专车、一般公务用车和执法执勤用车。其中2022</t>
    </r>
    <r>
      <rPr>
        <sz val="11"/>
        <color indexed="8"/>
        <rFont val="宋体"/>
        <charset val="134"/>
      </rPr>
      <t>年全镇</t>
    </r>
    <r>
      <rPr>
        <sz val="11"/>
        <color indexed="8"/>
        <rFont val="宋体"/>
        <charset val="134"/>
      </rPr>
      <t>公务用车运行维护费预算安排15</t>
    </r>
    <r>
      <rPr>
        <sz val="11"/>
        <color indexed="8"/>
        <rFont val="宋体"/>
        <charset val="134"/>
      </rPr>
      <t>万元，比上年增加</t>
    </r>
    <r>
      <rPr>
        <sz val="11"/>
        <color indexed="8"/>
        <rFont val="宋体"/>
        <charset val="134"/>
      </rPr>
      <t>1</t>
    </r>
    <r>
      <rPr>
        <sz val="11"/>
        <color indexed="8"/>
        <rFont val="宋体"/>
        <charset val="134"/>
      </rPr>
      <t>万元，增加率为</t>
    </r>
    <r>
      <rPr>
        <sz val="11"/>
        <color indexed="8"/>
        <rFont val="宋体"/>
        <charset val="134"/>
      </rPr>
      <t>7.14</t>
    </r>
    <r>
      <rPr>
        <sz val="11"/>
        <color indexed="8"/>
        <rFont val="宋体"/>
        <charset val="134"/>
      </rPr>
      <t>%；公务用车购置预算安排为0万元，与上年持平。</t>
    </r>
    <r>
      <rPr>
        <sz val="11"/>
        <color indexed="8"/>
        <rFont val="宋体"/>
        <charset val="134"/>
      </rPr>
      <t>（3）公务接待费，指单位按规定开支的各类公务接待（含外宾接待）支出。</t>
    </r>
    <r>
      <rPr>
        <sz val="11"/>
        <color indexed="8"/>
        <rFont val="宋体"/>
        <charset val="134"/>
      </rPr>
      <t>20</t>
    </r>
    <r>
      <rPr>
        <sz val="11"/>
        <color indexed="8"/>
        <rFont val="宋体"/>
        <charset val="134"/>
      </rPr>
      <t>22</t>
    </r>
    <r>
      <rPr>
        <sz val="11"/>
        <color indexed="8"/>
        <rFont val="宋体"/>
        <charset val="134"/>
      </rPr>
      <t>年全镇公务接待费预算安排</t>
    </r>
    <r>
      <rPr>
        <sz val="11"/>
        <color indexed="8"/>
        <rFont val="宋体"/>
        <charset val="134"/>
      </rPr>
      <t>8</t>
    </r>
    <r>
      <rPr>
        <sz val="11"/>
        <color indexed="8"/>
        <rFont val="宋体"/>
        <charset val="134"/>
      </rPr>
      <t>万元，与上年持平。</t>
    </r>
    <phoneticPr fontId="5" type="noConversion"/>
  </si>
  <si>
    <t>收入</t>
  </si>
  <si>
    <t>项目</t>
  </si>
  <si>
    <t>预算数</t>
  </si>
  <si>
    <t>一、农网还贷资金收入</t>
  </si>
  <si>
    <t>一、文化体育与传媒支出</t>
  </si>
  <si>
    <t>二、海南省高等级公路车辆通行附加费收入</t>
  </si>
  <si>
    <t xml:space="preserve">    国家电影事业发展专项资金及对应专项债务收入安排的支出</t>
  </si>
  <si>
    <t>三、港口建设费收入</t>
  </si>
  <si>
    <t>二、社会保障和就业支出</t>
  </si>
  <si>
    <t>四、新型墙体材料专项基金收入</t>
  </si>
  <si>
    <t xml:space="preserve">    大中型水库移民后期扶持基金支出</t>
  </si>
  <si>
    <t>五、国家电影事业发展专项资金收入</t>
  </si>
  <si>
    <t xml:space="preserve">    小型水库移民扶助基金及对应专项债务收入安排的支出</t>
  </si>
  <si>
    <t>六、城市公用事业附加收入</t>
  </si>
  <si>
    <t>三、节能环保支出</t>
  </si>
  <si>
    <t>七、国有土地收益基金收入</t>
  </si>
  <si>
    <t xml:space="preserve">    可再生能源电价附加收入安排的支出</t>
  </si>
  <si>
    <t>八、农业土地开发资金收入</t>
  </si>
  <si>
    <t xml:space="preserve">    废弃电器电子产品处理基金支出</t>
  </si>
  <si>
    <t>九、国有土地使用权出让收入</t>
  </si>
  <si>
    <t>四、城乡社区支出</t>
  </si>
  <si>
    <t>十、大中型水库库区基金收入</t>
  </si>
  <si>
    <t xml:space="preserve">    国有土地使用权出让收入及对应专项债务收入安排的支出</t>
  </si>
  <si>
    <t>十一、彩票公益金收入</t>
  </si>
  <si>
    <t xml:space="preserve">    城市公用事业附加及对应专项债务收入安排的支出</t>
  </si>
  <si>
    <t>十二、城市基础设施配套费收入</t>
  </si>
  <si>
    <t xml:space="preserve">    国有土地收益基金及对应专项债务收入安排的支出</t>
  </si>
  <si>
    <t>十三、小型水库移民扶助基金收入</t>
  </si>
  <si>
    <t xml:space="preserve">    农业土地开发资金及对应专项债务收入安排的支出</t>
  </si>
  <si>
    <t>十四、国家重大水利工程建设基金收入</t>
  </si>
  <si>
    <t xml:space="preserve">    城市基础设施配套费及对应专项债务收入安排的支出</t>
  </si>
  <si>
    <t>十五、车辆通行费</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</si>
  <si>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</si>
  <si>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</si>
  <si>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</si>
  <si>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</si>
  <si>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十、债务付息支出</t>
  </si>
  <si>
    <t>十一、债务发行费用支出</t>
  </si>
  <si>
    <t>收入合计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</si>
  <si>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</si>
  <si>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</si>
  <si>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</si>
  <si>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</si>
  <si>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</si>
  <si>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</si>
  <si>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政府性基金上解支出</t>
  </si>
  <si>
    <t xml:space="preserve">    调出资金</t>
  </si>
  <si>
    <t xml:space="preserve">        中央专项彩票公益金支持乡村学校文化宫项目资金</t>
  </si>
  <si>
    <t xml:space="preserve">    年终结余</t>
  </si>
  <si>
    <t xml:space="preserve">    地方政府专项债务还本支出</t>
  </si>
  <si>
    <t xml:space="preserve">    政府性基金上解收入</t>
  </si>
  <si>
    <t xml:space="preserve">    地方政府专项债务转贷支出</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</si>
  <si>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</si>
  <si>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</si>
  <si>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</si>
  <si>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</si>
  <si>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</si>
  <si>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</si>
  <si>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支出总计</t>
  </si>
  <si>
    <t>公开表八：</t>
    <phoneticPr fontId="5" type="noConversion"/>
  </si>
  <si>
    <t>2022年政府性基金预算收支及转移表</t>
    <phoneticPr fontId="5" type="noConversion"/>
  </si>
  <si>
    <t xml:space="preserve">    棚改专项债券支出</t>
    <phoneticPr fontId="5" type="noConversion"/>
  </si>
  <si>
    <t xml:space="preserve">        大中型水库移民后扶资金</t>
    <phoneticPr fontId="5" type="noConversion"/>
  </si>
  <si>
    <t xml:space="preserve">        提前下达危房改造资金</t>
    <phoneticPr fontId="5" type="noConversion"/>
  </si>
  <si>
    <t>公开表九</t>
    <phoneticPr fontId="5" type="noConversion"/>
  </si>
  <si>
    <t>2022年单位项目明细表</t>
    <phoneticPr fontId="5" type="noConversion"/>
  </si>
  <si>
    <t>单位代码</t>
    <phoneticPr fontId="5" type="noConversion"/>
  </si>
  <si>
    <t>单位名称</t>
    <phoneticPr fontId="5" type="noConversion"/>
  </si>
  <si>
    <t>项目名称</t>
    <phoneticPr fontId="5" type="noConversion"/>
  </si>
  <si>
    <t>项目简介</t>
    <phoneticPr fontId="5" type="noConversion"/>
  </si>
  <si>
    <t>金额</t>
    <phoneticPr fontId="5" type="noConversion"/>
  </si>
  <si>
    <t>项目类别（A1/A2/B/C)</t>
    <phoneticPr fontId="5" type="noConversion"/>
  </si>
  <si>
    <t>龙泉镇人民政府</t>
    <phoneticPr fontId="5" type="noConversion"/>
  </si>
  <si>
    <t>合计</t>
    <phoneticPr fontId="5" type="noConversion"/>
  </si>
  <si>
    <t>一般公共预算收入预算总表</t>
    <phoneticPr fontId="5" type="noConversion"/>
  </si>
  <si>
    <t>进一步加强农村基层组织建设，健全完善村干部激励关怀机制，妥善解决离任村干部生活保障。</t>
    <phoneticPr fontId="5" type="noConversion"/>
  </si>
  <si>
    <t>保护和改善环境，防治大气污染， 保障公众健康，推进生态文明建设。</t>
    <phoneticPr fontId="5" type="noConversion"/>
  </si>
  <si>
    <t>强化村干部队伍建设，加强基层党组织建设。</t>
    <phoneticPr fontId="5" type="noConversion"/>
  </si>
  <si>
    <t>保障示范区环境数据优良0</t>
    <phoneticPr fontId="5" type="noConversion"/>
  </si>
  <si>
    <t>项目绩效目标汇总表</t>
    <phoneticPr fontId="5" type="noConversion"/>
  </si>
  <si>
    <t>高空降尘除霾项目经费</t>
    <phoneticPr fontId="5" type="noConversion"/>
  </si>
  <si>
    <t>2021年正常离任村两委干部生活补贴</t>
    <phoneticPr fontId="5" type="noConversion"/>
  </si>
  <si>
    <t>2022年村级经费</t>
    <phoneticPr fontId="5" type="noConversion"/>
  </si>
</sst>
</file>

<file path=xl/styles.xml><?xml version="1.0" encoding="utf-8"?>
<styleSheet xmlns="http://schemas.openxmlformats.org/spreadsheetml/2006/main">
  <numFmts count="9">
    <numFmt numFmtId="176" formatCode="#,##0.00_ "/>
    <numFmt numFmtId="177" formatCode="0.00_ "/>
    <numFmt numFmtId="178" formatCode="00"/>
    <numFmt numFmtId="179" formatCode="0000"/>
    <numFmt numFmtId="180" formatCode="0.0%"/>
    <numFmt numFmtId="181" formatCode="0.00_);[Red]\(0.00\)"/>
    <numFmt numFmtId="182" formatCode="#,##0.0_);[Red]\(#,##0.0\)"/>
    <numFmt numFmtId="183" formatCode="* #,##0.00;* \-#,##0.00;* &quot;&quot;??;@"/>
    <numFmt numFmtId="184" formatCode="#,##0.00_);[Red]\(#,##0.00\)"/>
  </numFmts>
  <fonts count="38">
    <font>
      <sz val="11"/>
      <color indexed="8"/>
      <name val="宋体"/>
      <charset val="134"/>
    </font>
    <font>
      <sz val="11"/>
      <color indexed="8"/>
      <name val="宋体"/>
      <charset val="134"/>
    </font>
    <font>
      <sz val="9"/>
      <name val="SimSun"/>
      <charset val="134"/>
    </font>
    <font>
      <b/>
      <sz val="19"/>
      <name val="SimSun"/>
      <charset val="134"/>
    </font>
    <font>
      <b/>
      <sz val="12"/>
      <name val="SimSun"/>
      <charset val="134"/>
    </font>
    <font>
      <sz val="9"/>
      <name val="宋体"/>
      <charset val="134"/>
    </font>
    <font>
      <sz val="11"/>
      <color indexed="17"/>
      <name val="宋体"/>
      <charset val="134"/>
    </font>
    <font>
      <sz val="11"/>
      <color indexed="20"/>
      <name val="宋体"/>
      <charset val="134"/>
    </font>
    <font>
      <b/>
      <sz val="11"/>
      <color indexed="8"/>
      <name val="宋体"/>
      <charset val="134"/>
    </font>
    <font>
      <sz val="11"/>
      <color indexed="9"/>
      <name val="宋体"/>
      <charset val="134"/>
    </font>
    <font>
      <sz val="12"/>
      <name val="宋体"/>
      <charset val="134"/>
    </font>
    <font>
      <b/>
      <sz val="15"/>
      <color indexed="54"/>
      <name val="Tahoma"/>
      <family val="2"/>
    </font>
    <font>
      <b/>
      <sz val="11"/>
      <color indexed="54"/>
      <name val="Tahoma"/>
      <family val="2"/>
    </font>
    <font>
      <sz val="11"/>
      <color indexed="8"/>
      <name val="Tahoma"/>
      <family val="2"/>
    </font>
    <font>
      <sz val="11"/>
      <name val="宋体"/>
      <charset val="134"/>
    </font>
    <font>
      <sz val="10"/>
      <color indexed="8"/>
      <name val="宋体"/>
      <charset val="134"/>
    </font>
    <font>
      <sz val="10"/>
      <name val="Arial"/>
      <family val="2"/>
    </font>
    <font>
      <b/>
      <sz val="14"/>
      <color indexed="8"/>
      <name val="宋体"/>
      <charset val="134"/>
    </font>
    <font>
      <sz val="12"/>
      <color indexed="8"/>
      <name val="宋体"/>
      <charset val="134"/>
    </font>
    <font>
      <sz val="12"/>
      <color indexed="10"/>
      <name val="宋体"/>
      <charset val="134"/>
    </font>
    <font>
      <sz val="16"/>
      <color indexed="8"/>
      <name val="仿宋"/>
      <family val="3"/>
      <charset val="134"/>
    </font>
    <font>
      <sz val="22"/>
      <color indexed="8"/>
      <name val="方正小标宋简体"/>
      <charset val="134"/>
    </font>
    <font>
      <sz val="11"/>
      <color indexed="8"/>
      <name val="黑体"/>
      <family val="3"/>
      <charset val="134"/>
    </font>
    <font>
      <b/>
      <sz val="11"/>
      <color indexed="8"/>
      <name val="黑体"/>
      <family val="3"/>
      <charset val="134"/>
    </font>
    <font>
      <b/>
      <sz val="11"/>
      <name val="黑体"/>
      <family val="3"/>
      <charset val="134"/>
    </font>
    <font>
      <sz val="11"/>
      <name val="黑体"/>
      <family val="3"/>
      <charset val="134"/>
    </font>
    <font>
      <sz val="16"/>
      <name val="宋体"/>
      <charset val="134"/>
    </font>
    <font>
      <sz val="22"/>
      <name val="方正小标宋简体"/>
      <charset val="134"/>
    </font>
    <font>
      <sz val="10"/>
      <name val="宋体"/>
      <charset val="134"/>
    </font>
    <font>
      <b/>
      <sz val="20"/>
      <name val="宋体"/>
      <charset val="134"/>
    </font>
    <font>
      <sz val="16"/>
      <color indexed="8"/>
      <name val="宋体"/>
      <charset val="134"/>
    </font>
    <font>
      <sz val="14"/>
      <name val="SimSun"/>
      <charset val="134"/>
    </font>
    <font>
      <b/>
      <sz val="10"/>
      <name val="宋体"/>
      <charset val="134"/>
    </font>
    <font>
      <b/>
      <sz val="20"/>
      <color indexed="8"/>
      <name val="宋体"/>
      <charset val="134"/>
    </font>
    <font>
      <b/>
      <sz val="10"/>
      <color indexed="8"/>
      <name val="宋体"/>
      <charset val="134"/>
    </font>
    <font>
      <b/>
      <sz val="10"/>
      <color indexed="10"/>
      <name val="宋体"/>
      <charset val="134"/>
    </font>
    <font>
      <sz val="8"/>
      <color indexed="8"/>
      <name val="宋体"/>
      <charset val="134"/>
    </font>
    <font>
      <sz val="11"/>
      <color indexed="8"/>
      <name val="宋体"/>
      <charset val="134"/>
    </font>
  </fonts>
  <fills count="23">
    <fill>
      <patternFill patternType="none"/>
    </fill>
    <fill>
      <patternFill patternType="gray125"/>
    </fill>
    <fill>
      <patternFill patternType="solid">
        <fgColor indexed="45"/>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s>
  <borders count="18">
    <border>
      <left/>
      <right/>
      <top/>
      <bottom/>
      <diagonal/>
    </border>
    <border>
      <left/>
      <right/>
      <top/>
      <bottom style="thick">
        <color indexed="49"/>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31">
    <xf numFmtId="0" fontId="0"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11" fillId="0" borderId="1" applyNumberFormat="0" applyFill="0" applyAlignment="0" applyProtection="0">
      <alignment vertical="center"/>
    </xf>
    <xf numFmtId="0" fontId="12" fillId="0" borderId="0" applyNumberFormat="0" applyFill="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13" fillId="0" borderId="0">
      <alignment vertical="center"/>
    </xf>
    <xf numFmtId="0" fontId="14" fillId="0" borderId="0"/>
    <xf numFmtId="0" fontId="5" fillId="0" borderId="0"/>
    <xf numFmtId="0" fontId="15" fillId="0" borderId="0">
      <alignment vertical="center"/>
    </xf>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cellStyleXfs>
  <cellXfs count="172">
    <xf numFmtId="0" fontId="0" fillId="0" borderId="0" xfId="0">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0" borderId="0" xfId="0" applyFont="1" applyBorder="1" applyAlignment="1">
      <alignment horizontal="left" vertical="center" wrapText="1"/>
    </xf>
    <xf numFmtId="49" fontId="2" fillId="0" borderId="2" xfId="0" applyNumberFormat="1" applyFont="1" applyBorder="1" applyAlignment="1">
      <alignment vertical="center" wrapText="1"/>
    </xf>
    <xf numFmtId="0" fontId="0" fillId="0" borderId="0" xfId="0" applyFont="1" applyFill="1" applyBorder="1" applyAlignment="1">
      <alignment vertical="center"/>
    </xf>
    <xf numFmtId="0" fontId="18" fillId="0" borderId="3" xfId="0" applyFont="1" applyFill="1" applyBorder="1" applyAlignment="1">
      <alignment horizontal="center" vertical="center"/>
    </xf>
    <xf numFmtId="0" fontId="18" fillId="0" borderId="0"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23" fillId="0" borderId="3" xfId="0" applyFont="1" applyBorder="1">
      <alignment vertical="center"/>
    </xf>
    <xf numFmtId="0" fontId="23" fillId="0" borderId="3" xfId="0" applyFont="1" applyBorder="1" applyAlignment="1">
      <alignment horizontal="center" vertical="center"/>
    </xf>
    <xf numFmtId="0" fontId="23" fillId="0" borderId="0" xfId="0" applyFont="1">
      <alignment vertical="center"/>
    </xf>
    <xf numFmtId="0" fontId="0" fillId="0" borderId="3" xfId="0" applyFont="1" applyBorder="1">
      <alignment vertical="center"/>
    </xf>
    <xf numFmtId="0" fontId="0" fillId="0" borderId="3" xfId="0" applyBorder="1" applyAlignment="1">
      <alignment horizontal="center" vertical="center"/>
    </xf>
    <xf numFmtId="0" fontId="0" fillId="0" borderId="3" xfId="0" applyBorder="1">
      <alignment vertical="center"/>
    </xf>
    <xf numFmtId="0" fontId="20" fillId="0" borderId="0" xfId="0" applyFont="1" applyAlignment="1">
      <alignment horizontal="left" vertical="center"/>
    </xf>
    <xf numFmtId="0" fontId="0" fillId="0" borderId="0" xfId="0" applyFont="1" applyAlignment="1">
      <alignment horizontal="right" vertical="center"/>
    </xf>
    <xf numFmtId="0" fontId="23" fillId="0" borderId="4" xfId="0"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22" fillId="0" borderId="3" xfId="0" applyFont="1" applyFill="1" applyBorder="1" applyAlignment="1" applyProtection="1">
      <alignment horizontal="center" vertical="center"/>
      <protection locked="0"/>
    </xf>
    <xf numFmtId="180" fontId="0" fillId="0" borderId="3" xfId="0" applyNumberFormat="1" applyFill="1" applyBorder="1" applyAlignment="1">
      <alignment horizontal="center" vertical="center"/>
    </xf>
    <xf numFmtId="0" fontId="0" fillId="0" borderId="0" xfId="0" applyFill="1">
      <alignment vertical="center"/>
    </xf>
    <xf numFmtId="0" fontId="23" fillId="0" borderId="3" xfId="0" applyFont="1" applyFill="1" applyBorder="1" applyAlignment="1" applyProtection="1">
      <alignment vertical="center"/>
      <protection locked="0"/>
    </xf>
    <xf numFmtId="0" fontId="22" fillId="0" borderId="3" xfId="0" applyFont="1" applyFill="1" applyBorder="1" applyAlignment="1">
      <alignment horizontal="center" vertical="center"/>
    </xf>
    <xf numFmtId="0" fontId="22" fillId="0" borderId="3" xfId="0" applyFont="1" applyFill="1" applyBorder="1" applyAlignment="1" applyProtection="1">
      <alignment vertical="center"/>
      <protection locked="0"/>
    </xf>
    <xf numFmtId="0" fontId="0" fillId="0" borderId="3" xfId="0" applyFill="1" applyBorder="1" applyAlignment="1">
      <alignment horizontal="center" vertical="center"/>
    </xf>
    <xf numFmtId="0" fontId="22" fillId="22"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3" fontId="14" fillId="22" borderId="3" xfId="0" applyNumberFormat="1" applyFont="1" applyFill="1" applyBorder="1" applyAlignment="1" applyProtection="1">
      <alignment horizontal="center" vertical="center"/>
    </xf>
    <xf numFmtId="0" fontId="5" fillId="0" borderId="0" xfId="1019" applyFont="1" applyFill="1" applyAlignment="1">
      <alignment vertical="center"/>
    </xf>
    <xf numFmtId="0" fontId="5" fillId="0" borderId="0" xfId="1019" applyFont="1" applyFill="1"/>
    <xf numFmtId="178" fontId="28" fillId="0" borderId="0" xfId="1019" applyNumberFormat="1" applyFont="1" applyFill="1" applyBorder="1" applyAlignment="1" applyProtection="1">
      <alignment vertical="center"/>
    </xf>
    <xf numFmtId="182" fontId="28" fillId="0" borderId="0" xfId="1019" applyNumberFormat="1" applyFont="1" applyFill="1" applyAlignment="1" applyProtection="1">
      <alignment vertical="center"/>
    </xf>
    <xf numFmtId="182" fontId="28" fillId="0" borderId="5" xfId="1019" applyNumberFormat="1" applyFont="1" applyFill="1" applyBorder="1" applyAlignment="1" applyProtection="1">
      <alignment vertical="center"/>
    </xf>
    <xf numFmtId="182" fontId="28" fillId="0" borderId="0" xfId="1019" applyNumberFormat="1" applyFont="1" applyFill="1" applyAlignment="1" applyProtection="1">
      <alignment horizontal="right"/>
    </xf>
    <xf numFmtId="0" fontId="28" fillId="0" borderId="6" xfId="1019" applyNumberFormat="1" applyFont="1" applyFill="1" applyBorder="1" applyAlignment="1" applyProtection="1">
      <alignment horizontal="centerContinuous" vertical="center"/>
    </xf>
    <xf numFmtId="0" fontId="28" fillId="0" borderId="3" xfId="1019" applyNumberFormat="1" applyFont="1" applyFill="1" applyBorder="1" applyAlignment="1" applyProtection="1">
      <alignment horizontal="centerContinuous" vertical="center"/>
    </xf>
    <xf numFmtId="0" fontId="28" fillId="0" borderId="3" xfId="1019" applyNumberFormat="1" applyFont="1" applyFill="1" applyBorder="1" applyAlignment="1" applyProtection="1">
      <alignment horizontal="center" vertical="center" wrapText="1"/>
    </xf>
    <xf numFmtId="0" fontId="28" fillId="0" borderId="7" xfId="1019" applyNumberFormat="1" applyFont="1" applyFill="1" applyBorder="1" applyAlignment="1" applyProtection="1">
      <alignment horizontal="centerContinuous" vertical="center"/>
    </xf>
    <xf numFmtId="0" fontId="28" fillId="0" borderId="8" xfId="1019" applyNumberFormat="1" applyFont="1" applyFill="1" applyBorder="1" applyAlignment="1" applyProtection="1">
      <alignment horizontal="centerContinuous" vertical="center"/>
    </xf>
    <xf numFmtId="178" fontId="28" fillId="0" borderId="3" xfId="1019" applyNumberFormat="1" applyFont="1" applyFill="1" applyBorder="1" applyAlignment="1" applyProtection="1">
      <alignment horizontal="center" vertical="center"/>
    </xf>
    <xf numFmtId="179" fontId="28" fillId="0" borderId="3" xfId="1019" applyNumberFormat="1" applyFont="1" applyFill="1" applyBorder="1" applyAlignment="1" applyProtection="1">
      <alignment horizontal="center" vertical="center"/>
    </xf>
    <xf numFmtId="0" fontId="28" fillId="0" borderId="8" xfId="1019" applyNumberFormat="1" applyFont="1" applyFill="1" applyBorder="1" applyAlignment="1" applyProtection="1">
      <alignment horizontal="center" vertical="center" wrapText="1"/>
    </xf>
    <xf numFmtId="49" fontId="28" fillId="0" borderId="3" xfId="1019" applyNumberFormat="1" applyFont="1" applyFill="1" applyBorder="1" applyAlignment="1" applyProtection="1">
      <alignment horizontal="center" vertical="center"/>
    </xf>
    <xf numFmtId="49" fontId="28" fillId="0" borderId="3" xfId="1019" applyNumberFormat="1" applyFont="1" applyFill="1" applyBorder="1" applyAlignment="1" applyProtection="1">
      <alignment horizontal="center" vertical="center" wrapText="1"/>
    </xf>
    <xf numFmtId="176" fontId="28" fillId="0" borderId="3" xfId="1019" applyNumberFormat="1" applyFont="1" applyFill="1" applyBorder="1" applyAlignment="1" applyProtection="1">
      <alignment horizontal="right" vertical="center" wrapText="1"/>
    </xf>
    <xf numFmtId="0" fontId="5" fillId="0" borderId="0" xfId="1019" applyFont="1" applyFill="1" applyAlignment="1">
      <alignment horizontal="center"/>
    </xf>
    <xf numFmtId="176" fontId="5" fillId="0" borderId="0" xfId="1019" applyNumberFormat="1" applyFont="1" applyFill="1"/>
    <xf numFmtId="0" fontId="5" fillId="0" borderId="3" xfId="1019" applyFont="1" applyFill="1" applyBorder="1"/>
    <xf numFmtId="0" fontId="29" fillId="0" borderId="0" xfId="1019" applyFont="1" applyFill="1" applyAlignment="1">
      <alignment horizontal="left" vertical="center"/>
    </xf>
    <xf numFmtId="0" fontId="29" fillId="0" borderId="0" xfId="1019" applyFont="1" applyFill="1" applyAlignment="1">
      <alignment vertical="center"/>
    </xf>
    <xf numFmtId="0" fontId="29" fillId="0" borderId="0" xfId="1019" applyFont="1" applyFill="1"/>
    <xf numFmtId="183" fontId="29" fillId="0" borderId="5" xfId="1018" applyNumberFormat="1" applyFont="1" applyFill="1" applyBorder="1" applyAlignment="1" applyProtection="1">
      <alignment vertical="center" wrapText="1"/>
    </xf>
    <xf numFmtId="183" fontId="28" fillId="0" borderId="5" xfId="1018" applyNumberFormat="1" applyFont="1" applyFill="1" applyBorder="1" applyAlignment="1" applyProtection="1">
      <alignment horizontal="right" vertical="center" wrapText="1"/>
    </xf>
    <xf numFmtId="184" fontId="28" fillId="0" borderId="3" xfId="1018" applyNumberFormat="1" applyFont="1" applyFill="1" applyBorder="1" applyAlignment="1" applyProtection="1">
      <alignment horizontal="centerContinuous" vertical="center"/>
    </xf>
    <xf numFmtId="184" fontId="28" fillId="0" borderId="4" xfId="1018" applyNumberFormat="1" applyFont="1" applyFill="1" applyBorder="1" applyAlignment="1" applyProtection="1">
      <alignment horizontal="centerContinuous" vertical="center"/>
    </xf>
    <xf numFmtId="184" fontId="28" fillId="0" borderId="3" xfId="1018" applyNumberFormat="1" applyFont="1" applyFill="1" applyBorder="1" applyAlignment="1" applyProtection="1">
      <alignment horizontal="centerContinuous" vertical="center" wrapText="1"/>
    </xf>
    <xf numFmtId="184" fontId="28" fillId="0" borderId="3" xfId="1018" applyNumberFormat="1" applyFont="1" applyFill="1" applyBorder="1" applyAlignment="1" applyProtection="1">
      <alignment horizontal="center" vertical="center" wrapText="1"/>
    </xf>
    <xf numFmtId="184" fontId="28" fillId="0" borderId="3" xfId="1018" applyNumberFormat="1" applyFont="1" applyFill="1" applyBorder="1" applyAlignment="1">
      <alignment horizontal="center" vertical="center" wrapText="1"/>
    </xf>
    <xf numFmtId="184" fontId="28" fillId="0" borderId="3" xfId="1018" applyNumberFormat="1" applyFont="1" applyFill="1" applyBorder="1" applyAlignment="1">
      <alignment horizontal="left" vertical="center" wrapText="1"/>
    </xf>
    <xf numFmtId="184" fontId="28" fillId="0" borderId="3" xfId="0" applyNumberFormat="1" applyFont="1" applyFill="1" applyBorder="1">
      <alignment vertical="center"/>
    </xf>
    <xf numFmtId="184" fontId="28" fillId="0" borderId="8" xfId="1003" applyNumberFormat="1" applyFont="1" applyFill="1" applyBorder="1">
      <alignment vertical="center"/>
    </xf>
    <xf numFmtId="184" fontId="28" fillId="0" borderId="3" xfId="1018" applyNumberFormat="1" applyFont="1" applyFill="1" applyBorder="1" applyAlignment="1">
      <alignment horizontal="right" vertical="center" wrapText="1"/>
    </xf>
    <xf numFmtId="184" fontId="28" fillId="0" borderId="3" xfId="1003" applyNumberFormat="1" applyFont="1" applyFill="1" applyBorder="1">
      <alignment vertical="center"/>
    </xf>
    <xf numFmtId="184" fontId="28" fillId="0" borderId="3" xfId="1018" applyNumberFormat="1" applyFont="1" applyFill="1" applyBorder="1" applyAlignment="1" applyProtection="1">
      <alignment horizontal="right" vertical="center" wrapText="1"/>
    </xf>
    <xf numFmtId="184" fontId="28" fillId="0" borderId="3" xfId="1018" applyNumberFormat="1" applyFont="1" applyFill="1" applyBorder="1" applyAlignment="1">
      <alignment vertical="center" wrapText="1"/>
    </xf>
    <xf numFmtId="184" fontId="28" fillId="0" borderId="3" xfId="1018" applyNumberFormat="1" applyFont="1" applyFill="1" applyBorder="1"/>
    <xf numFmtId="184" fontId="28" fillId="0" borderId="9" xfId="0" applyNumberFormat="1" applyFont="1" applyFill="1" applyBorder="1" applyAlignment="1">
      <alignment vertical="center" wrapText="1"/>
    </xf>
    <xf numFmtId="184" fontId="28" fillId="0" borderId="8" xfId="0" applyNumberFormat="1" applyFont="1" applyFill="1" applyBorder="1" applyAlignment="1">
      <alignment vertical="center" wrapText="1"/>
    </xf>
    <xf numFmtId="184" fontId="28" fillId="0" borderId="9" xfId="1018" applyNumberFormat="1" applyFont="1" applyFill="1" applyBorder="1" applyAlignment="1">
      <alignment horizontal="left" vertical="center" wrapText="1"/>
    </xf>
    <xf numFmtId="184" fontId="28" fillId="0" borderId="8" xfId="1018" applyNumberFormat="1" applyFont="1" applyFill="1" applyBorder="1" applyAlignment="1">
      <alignment horizontal="left" vertical="center" wrapText="1"/>
    </xf>
    <xf numFmtId="184" fontId="28" fillId="0" borderId="0" xfId="1018" applyNumberFormat="1" applyFont="1" applyFill="1" applyAlignment="1">
      <alignment vertical="center"/>
    </xf>
    <xf numFmtId="184" fontId="28" fillId="0" borderId="3" xfId="1018" applyNumberFormat="1" applyFont="1" applyFill="1" applyBorder="1" applyAlignment="1">
      <alignment horizontal="right" vertical="center"/>
    </xf>
    <xf numFmtId="184" fontId="28" fillId="0" borderId="3" xfId="1003" applyNumberFormat="1" applyFont="1" applyFill="1" applyBorder="1" applyAlignment="1">
      <alignment horizontal="center" vertical="center"/>
    </xf>
    <xf numFmtId="0" fontId="30" fillId="0" borderId="0" xfId="0" applyFont="1">
      <alignment vertical="center"/>
    </xf>
    <xf numFmtId="0" fontId="28" fillId="0" borderId="0" xfId="0" applyFont="1" applyFill="1">
      <alignment vertical="center"/>
    </xf>
    <xf numFmtId="0" fontId="28" fillId="0" borderId="0" xfId="0" applyFont="1" applyFill="1" applyAlignment="1">
      <alignment horizontal="right" vertical="center"/>
    </xf>
    <xf numFmtId="0" fontId="1" fillId="0" borderId="0" xfId="0" applyFont="1" applyAlignment="1">
      <alignment horizontal="center" vertical="center"/>
    </xf>
    <xf numFmtId="0" fontId="32" fillId="0" borderId="3" xfId="0" applyFont="1" applyFill="1" applyBorder="1" applyAlignment="1">
      <alignment horizontal="center" vertical="center"/>
    </xf>
    <xf numFmtId="0" fontId="32" fillId="0" borderId="3" xfId="0" applyFont="1" applyFill="1" applyBorder="1" applyAlignment="1">
      <alignment horizontal="center" vertical="center" wrapText="1"/>
    </xf>
    <xf numFmtId="181" fontId="28" fillId="0" borderId="3" xfId="0" applyNumberFormat="1" applyFont="1" applyFill="1" applyBorder="1" applyAlignment="1">
      <alignment horizontal="right" vertical="center"/>
    </xf>
    <xf numFmtId="0" fontId="1" fillId="0" borderId="3" xfId="0" applyFont="1" applyBorder="1" applyAlignment="1">
      <alignment horizontal="center" vertical="center"/>
    </xf>
    <xf numFmtId="0" fontId="28" fillId="0" borderId="3" xfId="0" applyFont="1" applyFill="1" applyBorder="1" applyAlignment="1">
      <alignment horizontal="center" vertical="center"/>
    </xf>
    <xf numFmtId="177" fontId="0" fillId="0" borderId="3" xfId="0" applyNumberFormat="1" applyBorder="1" applyAlignment="1">
      <alignment horizontal="center" vertical="center"/>
    </xf>
    <xf numFmtId="0" fontId="28" fillId="0" borderId="3" xfId="0" applyFont="1" applyFill="1" applyBorder="1">
      <alignment vertical="center"/>
    </xf>
    <xf numFmtId="177" fontId="0" fillId="0" borderId="3" xfId="0" applyNumberFormat="1" applyBorder="1">
      <alignment vertical="center"/>
    </xf>
    <xf numFmtId="181" fontId="28" fillId="0" borderId="3" xfId="0" applyNumberFormat="1" applyFont="1" applyFill="1" applyBorder="1">
      <alignment vertical="center"/>
    </xf>
    <xf numFmtId="0" fontId="15" fillId="0" borderId="0" xfId="0" applyFont="1" applyAlignment="1">
      <alignment vertical="center" wrapText="1"/>
    </xf>
    <xf numFmtId="176" fontId="15" fillId="0" borderId="0" xfId="0" applyNumberFormat="1" applyFont="1" applyAlignment="1">
      <alignment vertical="center" wrapText="1"/>
    </xf>
    <xf numFmtId="0" fontId="34" fillId="0" borderId="3" xfId="0" applyFont="1" applyBorder="1" applyAlignment="1">
      <alignment horizontal="center" vertical="center" wrapText="1"/>
    </xf>
    <xf numFmtId="176" fontId="34" fillId="0" borderId="3" xfId="0" applyNumberFormat="1" applyFont="1" applyBorder="1" applyAlignment="1">
      <alignment horizontal="center" vertical="center" wrapText="1"/>
    </xf>
    <xf numFmtId="0" fontId="15" fillId="0" borderId="3" xfId="0" applyFont="1" applyBorder="1" applyAlignment="1">
      <alignment vertical="center" wrapText="1"/>
    </xf>
    <xf numFmtId="176" fontId="15" fillId="0" borderId="3" xfId="0" applyNumberFormat="1" applyFont="1" applyBorder="1" applyAlignment="1">
      <alignment vertical="center" wrapText="1"/>
    </xf>
    <xf numFmtId="0" fontId="35" fillId="0" borderId="3" xfId="0" applyFont="1" applyBorder="1" applyAlignment="1">
      <alignment horizontal="center" vertical="center" wrapText="1"/>
    </xf>
    <xf numFmtId="176" fontId="35" fillId="0" borderId="3" xfId="0" applyNumberFormat="1" applyFont="1" applyBorder="1" applyAlignment="1">
      <alignment vertical="center" wrapText="1"/>
    </xf>
    <xf numFmtId="0" fontId="34" fillId="0" borderId="3" xfId="0" applyFont="1" applyBorder="1" applyAlignment="1">
      <alignment vertical="center" wrapText="1"/>
    </xf>
    <xf numFmtId="176" fontId="34" fillId="0" borderId="3" xfId="0" applyNumberFormat="1" applyFont="1" applyBorder="1" applyAlignment="1">
      <alignment vertical="center" wrapText="1"/>
    </xf>
    <xf numFmtId="0" fontId="0" fillId="0" borderId="0" xfId="0" applyAlignment="1">
      <alignment horizontal="center" vertical="center" wrapText="1"/>
    </xf>
    <xf numFmtId="0" fontId="0" fillId="0" borderId="10" xfId="0" applyFill="1" applyBorder="1">
      <alignment vertical="center"/>
    </xf>
    <xf numFmtId="0" fontId="36" fillId="0" borderId="3" xfId="0" applyFont="1" applyBorder="1">
      <alignment vertical="center"/>
    </xf>
    <xf numFmtId="0" fontId="17" fillId="0" borderId="5" xfId="0" applyFont="1" applyFill="1" applyBorder="1" applyAlignment="1">
      <alignment horizontal="center" vertical="center"/>
    </xf>
    <xf numFmtId="0" fontId="21" fillId="0" borderId="0" xfId="0" applyFont="1" applyAlignment="1">
      <alignment horizontal="center" vertical="center"/>
    </xf>
    <xf numFmtId="0" fontId="28" fillId="0" borderId="3" xfId="1019" applyNumberFormat="1" applyFont="1" applyFill="1" applyBorder="1" applyAlignment="1" applyProtection="1">
      <alignment horizontal="center" vertical="center"/>
    </xf>
    <xf numFmtId="0" fontId="28" fillId="0" borderId="3" xfId="1019" applyNumberFormat="1" applyFont="1" applyFill="1" applyBorder="1" applyAlignment="1" applyProtection="1">
      <alignment horizontal="center" vertical="center" wrapText="1"/>
    </xf>
    <xf numFmtId="0" fontId="28" fillId="0" borderId="4" xfId="1019" applyNumberFormat="1" applyFont="1" applyFill="1" applyBorder="1" applyAlignment="1" applyProtection="1">
      <alignment horizontal="center" vertical="center" wrapText="1"/>
    </xf>
    <xf numFmtId="0" fontId="28" fillId="0" borderId="6" xfId="1019" applyNumberFormat="1" applyFont="1" applyFill="1" applyBorder="1" applyAlignment="1" applyProtection="1">
      <alignment horizontal="center" vertical="center" wrapText="1"/>
    </xf>
    <xf numFmtId="0" fontId="26" fillId="0" borderId="0" xfId="1019" applyFont="1" applyFill="1" applyAlignment="1">
      <alignment horizontal="left" vertical="center"/>
    </xf>
    <xf numFmtId="0" fontId="27" fillId="0" borderId="0" xfId="1019" applyFont="1" applyFill="1" applyAlignment="1">
      <alignment horizontal="center" vertical="center"/>
    </xf>
    <xf numFmtId="178" fontId="28" fillId="0" borderId="5" xfId="1019" applyNumberFormat="1" applyFont="1" applyFill="1" applyBorder="1" applyAlignment="1" applyProtection="1">
      <alignment vertical="center"/>
    </xf>
    <xf numFmtId="184" fontId="28" fillId="0" borderId="4" xfId="1018" applyNumberFormat="1" applyFont="1" applyFill="1" applyBorder="1" applyAlignment="1">
      <alignment horizontal="center" vertical="center" wrapText="1"/>
    </xf>
    <xf numFmtId="184" fontId="28" fillId="0" borderId="6" xfId="1018" applyNumberFormat="1" applyFont="1" applyFill="1" applyBorder="1" applyAlignment="1">
      <alignment horizontal="center" vertical="center" wrapText="1"/>
    </xf>
    <xf numFmtId="184" fontId="28" fillId="0" borderId="13" xfId="1018" applyNumberFormat="1" applyFont="1" applyFill="1" applyBorder="1" applyAlignment="1">
      <alignment horizontal="center" vertical="center" wrapText="1"/>
    </xf>
    <xf numFmtId="184" fontId="28" fillId="0" borderId="14" xfId="1018" applyNumberFormat="1" applyFont="1" applyFill="1" applyBorder="1" applyAlignment="1">
      <alignment horizontal="center" vertical="center" wrapText="1"/>
    </xf>
    <xf numFmtId="184" fontId="28" fillId="0" borderId="16" xfId="1018" applyNumberFormat="1" applyFont="1" applyFill="1" applyBorder="1" applyAlignment="1">
      <alignment horizontal="center" vertical="center" wrapText="1"/>
    </xf>
    <xf numFmtId="184" fontId="28" fillId="0" borderId="3" xfId="1018" applyNumberFormat="1" applyFont="1" applyFill="1" applyBorder="1" applyAlignment="1">
      <alignment horizontal="left" vertical="center" wrapText="1"/>
    </xf>
    <xf numFmtId="183" fontId="28" fillId="0" borderId="5" xfId="1018" applyNumberFormat="1" applyFont="1" applyFill="1" applyBorder="1" applyAlignment="1" applyProtection="1">
      <alignment vertical="center" wrapText="1"/>
    </xf>
    <xf numFmtId="184" fontId="28" fillId="0" borderId="9" xfId="1018" applyNumberFormat="1" applyFont="1" applyFill="1" applyBorder="1" applyAlignment="1" applyProtection="1">
      <alignment horizontal="center" vertical="center" wrapText="1"/>
    </xf>
    <xf numFmtId="184" fontId="28" fillId="0" borderId="7" xfId="1018" applyNumberFormat="1" applyFont="1" applyFill="1" applyBorder="1" applyAlignment="1" applyProtection="1">
      <alignment horizontal="center" vertical="center" wrapText="1"/>
    </xf>
    <xf numFmtId="184" fontId="28" fillId="0" borderId="8" xfId="1018" applyNumberFormat="1" applyFont="1" applyFill="1" applyBorder="1" applyAlignment="1" applyProtection="1">
      <alignment horizontal="center" vertical="center" wrapText="1"/>
    </xf>
    <xf numFmtId="184" fontId="28" fillId="0" borderId="13" xfId="1018" applyNumberFormat="1" applyFont="1" applyFill="1" applyBorder="1" applyAlignment="1" applyProtection="1">
      <alignment horizontal="center" vertical="center"/>
    </xf>
    <xf numFmtId="184" fontId="28" fillId="0" borderId="11" xfId="1018" applyNumberFormat="1" applyFont="1" applyFill="1" applyBorder="1" applyAlignment="1" applyProtection="1">
      <alignment horizontal="center" vertical="center"/>
    </xf>
    <xf numFmtId="184" fontId="28" fillId="0" borderId="12" xfId="1018" applyNumberFormat="1" applyFont="1" applyFill="1" applyBorder="1" applyAlignment="1" applyProtection="1">
      <alignment horizontal="center" vertical="center"/>
    </xf>
    <xf numFmtId="184" fontId="28" fillId="0" borderId="13" xfId="1018" applyNumberFormat="1" applyFont="1" applyFill="1" applyBorder="1" applyAlignment="1" applyProtection="1">
      <alignment horizontal="center" vertical="center" wrapText="1"/>
    </xf>
    <xf numFmtId="184" fontId="28" fillId="0" borderId="12" xfId="1018" applyNumberFormat="1" applyFont="1" applyFill="1" applyBorder="1" applyAlignment="1" applyProtection="1">
      <alignment horizontal="center" vertical="center" wrapText="1"/>
    </xf>
    <xf numFmtId="184" fontId="28" fillId="0" borderId="14" xfId="1018" applyNumberFormat="1" applyFont="1" applyFill="1" applyBorder="1" applyAlignment="1" applyProtection="1">
      <alignment horizontal="center" vertical="center" wrapText="1"/>
    </xf>
    <xf numFmtId="184" fontId="28" fillId="0" borderId="15" xfId="1018" applyNumberFormat="1" applyFont="1" applyFill="1" applyBorder="1" applyAlignment="1" applyProtection="1">
      <alignment horizontal="center" vertical="center" wrapText="1"/>
    </xf>
    <xf numFmtId="184" fontId="28" fillId="0" borderId="16" xfId="1018" applyNumberFormat="1" applyFont="1" applyFill="1" applyBorder="1" applyAlignment="1" applyProtection="1">
      <alignment horizontal="center" vertical="center" wrapText="1"/>
    </xf>
    <xf numFmtId="184" fontId="28" fillId="0" borderId="17" xfId="1018" applyNumberFormat="1" applyFont="1" applyFill="1" applyBorder="1" applyAlignment="1" applyProtection="1">
      <alignment horizontal="center" vertical="center" wrapText="1"/>
    </xf>
    <xf numFmtId="184" fontId="28" fillId="0" borderId="9" xfId="1018" applyNumberFormat="1" applyFont="1" applyFill="1" applyBorder="1" applyAlignment="1" applyProtection="1">
      <alignment horizontal="center" vertical="center"/>
    </xf>
    <xf numFmtId="184" fontId="28" fillId="0" borderId="9" xfId="0" applyNumberFormat="1" applyFont="1" applyFill="1" applyBorder="1" applyAlignment="1">
      <alignment vertical="center" wrapText="1"/>
    </xf>
    <xf numFmtId="184" fontId="28" fillId="0" borderId="8" xfId="0" applyNumberFormat="1" applyFont="1" applyFill="1" applyBorder="1" applyAlignment="1">
      <alignment vertical="center" wrapText="1"/>
    </xf>
    <xf numFmtId="184" fontId="28" fillId="0" borderId="9" xfId="0" applyNumberFormat="1" applyFont="1" applyFill="1" applyBorder="1" applyAlignment="1">
      <alignment horizontal="center" vertical="center" wrapText="1"/>
    </xf>
    <xf numFmtId="184" fontId="28" fillId="0" borderId="8" xfId="0" applyNumberFormat="1" applyFont="1" applyFill="1" applyBorder="1" applyAlignment="1">
      <alignment horizontal="center" vertical="center" wrapText="1"/>
    </xf>
    <xf numFmtId="184" fontId="28" fillId="0" borderId="9" xfId="1018" applyNumberFormat="1" applyFont="1" applyFill="1" applyBorder="1" applyAlignment="1">
      <alignment horizontal="left" vertical="center" wrapText="1"/>
    </xf>
    <xf numFmtId="184" fontId="28" fillId="0" borderId="8" xfId="1018" applyNumberFormat="1" applyFont="1" applyFill="1" applyBorder="1" applyAlignment="1">
      <alignment horizontal="left" vertical="center" wrapText="1"/>
    </xf>
    <xf numFmtId="184" fontId="28" fillId="0" borderId="3" xfId="1018" applyNumberFormat="1" applyFont="1" applyFill="1" applyBorder="1" applyAlignment="1" applyProtection="1">
      <alignment horizontal="center" vertical="center"/>
    </xf>
    <xf numFmtId="184" fontId="28" fillId="0" borderId="7" xfId="1018" applyNumberFormat="1" applyFont="1" applyFill="1" applyBorder="1" applyAlignment="1">
      <alignment wrapText="1"/>
    </xf>
    <xf numFmtId="184" fontId="28" fillId="0" borderId="8" xfId="1018" applyNumberFormat="1" applyFont="1" applyFill="1" applyBorder="1" applyAlignment="1">
      <alignment wrapText="1"/>
    </xf>
    <xf numFmtId="184" fontId="28" fillId="0" borderId="3" xfId="0" applyNumberFormat="1" applyFont="1" applyFill="1" applyBorder="1" applyAlignment="1">
      <alignment vertical="center" wrapText="1"/>
    </xf>
    <xf numFmtId="0" fontId="2" fillId="0" borderId="2" xfId="0" applyFont="1" applyBorder="1" applyAlignment="1">
      <alignment horizontal="center" vertical="center" wrapText="1"/>
    </xf>
    <xf numFmtId="0" fontId="31" fillId="0" borderId="0" xfId="0" applyFont="1" applyBorder="1" applyAlignment="1">
      <alignment horizontal="left" vertical="center" wrapText="1"/>
    </xf>
    <xf numFmtId="0" fontId="29" fillId="0" borderId="0" xfId="1020" applyNumberFormat="1" applyFont="1" applyFill="1" applyAlignment="1" applyProtection="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applyFill="1" applyAlignment="1">
      <alignment horizontal="center" vertical="center"/>
    </xf>
    <xf numFmtId="0" fontId="1"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3" fillId="0" borderId="0" xfId="0" applyFont="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 fontId="2" fillId="0" borderId="2" xfId="0" applyNumberFormat="1" applyFont="1" applyBorder="1" applyAlignment="1">
      <alignment horizontal="right" vertical="center" wrapText="1"/>
    </xf>
    <xf numFmtId="0" fontId="2" fillId="0" borderId="0" xfId="0" applyFont="1" applyBorder="1" applyAlignment="1">
      <alignment vertical="center" wrapText="1"/>
    </xf>
  </cellXfs>
  <cellStyles count="1031">
    <cellStyle name="20% - 着色 1" xfId="1"/>
    <cellStyle name="20% - 着色 1 10" xfId="2"/>
    <cellStyle name="20% - 着色 1 11" xfId="3"/>
    <cellStyle name="20% - 着色 1 12" xfId="4"/>
    <cellStyle name="20% - 着色 1 13" xfId="5"/>
    <cellStyle name="20% - 着色 1 14" xfId="6"/>
    <cellStyle name="20% - 着色 1 15" xfId="7"/>
    <cellStyle name="20% - 着色 1 16" xfId="8"/>
    <cellStyle name="20% - 着色 1 17" xfId="9"/>
    <cellStyle name="20% - 着色 1 18" xfId="10"/>
    <cellStyle name="20% - 着色 1 19" xfId="11"/>
    <cellStyle name="20% - 着色 1 2" xfId="12"/>
    <cellStyle name="20% - 着色 1 20" xfId="13"/>
    <cellStyle name="20% - 着色 1 21" xfId="14"/>
    <cellStyle name="20% - 着色 1 22" xfId="15"/>
    <cellStyle name="20% - 着色 1 23" xfId="16"/>
    <cellStyle name="20% - 着色 1 24" xfId="17"/>
    <cellStyle name="20% - 着色 1 25" xfId="18"/>
    <cellStyle name="20% - 着色 1 26" xfId="19"/>
    <cellStyle name="20% - 着色 1 27" xfId="20"/>
    <cellStyle name="20% - 着色 1 28" xfId="21"/>
    <cellStyle name="20% - 着色 1 29" xfId="22"/>
    <cellStyle name="20% - 着色 1 3" xfId="23"/>
    <cellStyle name="20% - 着色 1 30" xfId="24"/>
    <cellStyle name="20% - 着色 1 31" xfId="25"/>
    <cellStyle name="20% - 着色 1 32" xfId="26"/>
    <cellStyle name="20% - 着色 1 33" xfId="27"/>
    <cellStyle name="20% - 着色 1 34" xfId="28"/>
    <cellStyle name="20% - 着色 1 35" xfId="29"/>
    <cellStyle name="20% - 着色 1 36" xfId="30"/>
    <cellStyle name="20% - 着色 1 37" xfId="31"/>
    <cellStyle name="20% - 着色 1 38" xfId="32"/>
    <cellStyle name="20% - 着色 1 39" xfId="33"/>
    <cellStyle name="20% - 着色 1 4" xfId="34"/>
    <cellStyle name="20% - 着色 1 40" xfId="35"/>
    <cellStyle name="20% - 着色 1 41" xfId="36"/>
    <cellStyle name="20% - 着色 1 42" xfId="37"/>
    <cellStyle name="20% - 着色 1 43" xfId="38"/>
    <cellStyle name="20% - 着色 1 44" xfId="39"/>
    <cellStyle name="20% - 着色 1 45" xfId="40"/>
    <cellStyle name="20% - 着色 1 46" xfId="41"/>
    <cellStyle name="20% - 着色 1 47" xfId="42"/>
    <cellStyle name="20% - 着色 1 48" xfId="43"/>
    <cellStyle name="20% - 着色 1 49" xfId="44"/>
    <cellStyle name="20% - 着色 1 5" xfId="45"/>
    <cellStyle name="20% - 着色 1 50" xfId="46"/>
    <cellStyle name="20% - 着色 1 51" xfId="47"/>
    <cellStyle name="20% - 着色 1 52" xfId="48"/>
    <cellStyle name="20% - 着色 1 53" xfId="49"/>
    <cellStyle name="20% - 着色 1 54" xfId="50"/>
    <cellStyle name="20% - 着色 1 55" xfId="51"/>
    <cellStyle name="20% - 着色 1 56" xfId="52"/>
    <cellStyle name="20% - 着色 1 57" xfId="53"/>
    <cellStyle name="20% - 着色 1 58" xfId="54"/>
    <cellStyle name="20% - 着色 1 59" xfId="55"/>
    <cellStyle name="20% - 着色 1 6" xfId="56"/>
    <cellStyle name="20% - 着色 1 60" xfId="57"/>
    <cellStyle name="20% - 着色 1 61" xfId="58"/>
    <cellStyle name="20% - 着色 1 62" xfId="59"/>
    <cellStyle name="20% - 着色 1 63" xfId="60"/>
    <cellStyle name="20% - 着色 1 64" xfId="61"/>
    <cellStyle name="20% - 着色 1 65" xfId="62"/>
    <cellStyle name="20% - 着色 1 66" xfId="63"/>
    <cellStyle name="20% - 着色 1 67" xfId="64"/>
    <cellStyle name="20% - 着色 1 68" xfId="65"/>
    <cellStyle name="20% - 着色 1 69" xfId="66"/>
    <cellStyle name="20% - 着色 1 7" xfId="67"/>
    <cellStyle name="20% - 着色 1 70" xfId="68"/>
    <cellStyle name="20% - 着色 1 71" xfId="69"/>
    <cellStyle name="20% - 着色 1 72" xfId="70"/>
    <cellStyle name="20% - 着色 1 73" xfId="71"/>
    <cellStyle name="20% - 着色 1 74" xfId="72"/>
    <cellStyle name="20% - 着色 1 75" xfId="73"/>
    <cellStyle name="20% - 着色 1 76" xfId="74"/>
    <cellStyle name="20% - 着色 1 77" xfId="75"/>
    <cellStyle name="20% - 着色 1 78" xfId="76"/>
    <cellStyle name="20% - 着色 1 79" xfId="77"/>
    <cellStyle name="20% - 着色 1 8" xfId="78"/>
    <cellStyle name="20% - 着色 1 80" xfId="79"/>
    <cellStyle name="20% - 着色 1 81" xfId="80"/>
    <cellStyle name="20% - 着色 1 82" xfId="81"/>
    <cellStyle name="20% - 着色 1 83" xfId="82"/>
    <cellStyle name="20% - 着色 1 9" xfId="83"/>
    <cellStyle name="20% - 着色 2" xfId="84"/>
    <cellStyle name="20% - 着色 2 10" xfId="85"/>
    <cellStyle name="20% - 着色 2 11" xfId="86"/>
    <cellStyle name="20% - 着色 2 12" xfId="87"/>
    <cellStyle name="20% - 着色 2 13" xfId="88"/>
    <cellStyle name="20% - 着色 2 14" xfId="89"/>
    <cellStyle name="20% - 着色 2 15" xfId="90"/>
    <cellStyle name="20% - 着色 2 16" xfId="91"/>
    <cellStyle name="20% - 着色 2 17" xfId="92"/>
    <cellStyle name="20% - 着色 2 18" xfId="93"/>
    <cellStyle name="20% - 着色 2 19" xfId="94"/>
    <cellStyle name="20% - 着色 2 2" xfId="95"/>
    <cellStyle name="20% - 着色 2 20" xfId="96"/>
    <cellStyle name="20% - 着色 2 21" xfId="97"/>
    <cellStyle name="20% - 着色 2 22" xfId="98"/>
    <cellStyle name="20% - 着色 2 23" xfId="99"/>
    <cellStyle name="20% - 着色 2 24" xfId="100"/>
    <cellStyle name="20% - 着色 2 25" xfId="101"/>
    <cellStyle name="20% - 着色 2 26" xfId="102"/>
    <cellStyle name="20% - 着色 2 27" xfId="103"/>
    <cellStyle name="20% - 着色 2 28" xfId="104"/>
    <cellStyle name="20% - 着色 2 29" xfId="105"/>
    <cellStyle name="20% - 着色 2 3" xfId="106"/>
    <cellStyle name="20% - 着色 2 30" xfId="107"/>
    <cellStyle name="20% - 着色 2 31" xfId="108"/>
    <cellStyle name="20% - 着色 2 32" xfId="109"/>
    <cellStyle name="20% - 着色 2 33" xfId="110"/>
    <cellStyle name="20% - 着色 2 34" xfId="111"/>
    <cellStyle name="20% - 着色 2 35" xfId="112"/>
    <cellStyle name="20% - 着色 2 36" xfId="113"/>
    <cellStyle name="20% - 着色 2 37" xfId="114"/>
    <cellStyle name="20% - 着色 2 38" xfId="115"/>
    <cellStyle name="20% - 着色 2 39" xfId="116"/>
    <cellStyle name="20% - 着色 2 4" xfId="117"/>
    <cellStyle name="20% - 着色 2 40" xfId="118"/>
    <cellStyle name="20% - 着色 2 41" xfId="119"/>
    <cellStyle name="20% - 着色 2 42" xfId="120"/>
    <cellStyle name="20% - 着色 2 43" xfId="121"/>
    <cellStyle name="20% - 着色 2 44" xfId="122"/>
    <cellStyle name="20% - 着色 2 45" xfId="123"/>
    <cellStyle name="20% - 着色 2 46" xfId="124"/>
    <cellStyle name="20% - 着色 2 47" xfId="125"/>
    <cellStyle name="20% - 着色 2 48" xfId="126"/>
    <cellStyle name="20% - 着色 2 49" xfId="127"/>
    <cellStyle name="20% - 着色 2 5" xfId="128"/>
    <cellStyle name="20% - 着色 2 50" xfId="129"/>
    <cellStyle name="20% - 着色 2 51" xfId="130"/>
    <cellStyle name="20% - 着色 2 52" xfId="131"/>
    <cellStyle name="20% - 着色 2 53" xfId="132"/>
    <cellStyle name="20% - 着色 2 54" xfId="133"/>
    <cellStyle name="20% - 着色 2 55" xfId="134"/>
    <cellStyle name="20% - 着色 2 56" xfId="135"/>
    <cellStyle name="20% - 着色 2 57" xfId="136"/>
    <cellStyle name="20% - 着色 2 58" xfId="137"/>
    <cellStyle name="20% - 着色 2 59" xfId="138"/>
    <cellStyle name="20% - 着色 2 6" xfId="139"/>
    <cellStyle name="20% - 着色 2 60" xfId="140"/>
    <cellStyle name="20% - 着色 2 61" xfId="141"/>
    <cellStyle name="20% - 着色 2 62" xfId="142"/>
    <cellStyle name="20% - 着色 2 63" xfId="143"/>
    <cellStyle name="20% - 着色 2 64" xfId="144"/>
    <cellStyle name="20% - 着色 2 65" xfId="145"/>
    <cellStyle name="20% - 着色 2 66" xfId="146"/>
    <cellStyle name="20% - 着色 2 67" xfId="147"/>
    <cellStyle name="20% - 着色 2 68" xfId="148"/>
    <cellStyle name="20% - 着色 2 69" xfId="149"/>
    <cellStyle name="20% - 着色 2 7" xfId="150"/>
    <cellStyle name="20% - 着色 2 70" xfId="151"/>
    <cellStyle name="20% - 着色 2 71" xfId="152"/>
    <cellStyle name="20% - 着色 2 72" xfId="153"/>
    <cellStyle name="20% - 着色 2 73" xfId="154"/>
    <cellStyle name="20% - 着色 2 74" xfId="155"/>
    <cellStyle name="20% - 着色 2 75" xfId="156"/>
    <cellStyle name="20% - 着色 2 76" xfId="157"/>
    <cellStyle name="20% - 着色 2 77" xfId="158"/>
    <cellStyle name="20% - 着色 2 78" xfId="159"/>
    <cellStyle name="20% - 着色 2 79" xfId="160"/>
    <cellStyle name="20% - 着色 2 8" xfId="161"/>
    <cellStyle name="20% - 着色 2 80" xfId="162"/>
    <cellStyle name="20% - 着色 2 81" xfId="163"/>
    <cellStyle name="20% - 着色 2 82" xfId="164"/>
    <cellStyle name="20% - 着色 2 83" xfId="165"/>
    <cellStyle name="20% - 着色 2 9" xfId="166"/>
    <cellStyle name="20% - 着色 3" xfId="167"/>
    <cellStyle name="20% - 着色 3 10" xfId="168"/>
    <cellStyle name="20% - 着色 3 11" xfId="169"/>
    <cellStyle name="20% - 着色 3 12" xfId="170"/>
    <cellStyle name="20% - 着色 3 13" xfId="171"/>
    <cellStyle name="20% - 着色 3 14" xfId="172"/>
    <cellStyle name="20% - 着色 3 15" xfId="173"/>
    <cellStyle name="20% - 着色 3 16" xfId="174"/>
    <cellStyle name="20% - 着色 3 17" xfId="175"/>
    <cellStyle name="20% - 着色 3 18" xfId="176"/>
    <cellStyle name="20% - 着色 3 19" xfId="177"/>
    <cellStyle name="20% - 着色 3 2" xfId="178"/>
    <cellStyle name="20% - 着色 3 20" xfId="179"/>
    <cellStyle name="20% - 着色 3 21" xfId="180"/>
    <cellStyle name="20% - 着色 3 22" xfId="181"/>
    <cellStyle name="20% - 着色 3 23" xfId="182"/>
    <cellStyle name="20% - 着色 3 24" xfId="183"/>
    <cellStyle name="20% - 着色 3 25" xfId="184"/>
    <cellStyle name="20% - 着色 3 26" xfId="185"/>
    <cellStyle name="20% - 着色 3 27" xfId="186"/>
    <cellStyle name="20% - 着色 3 28" xfId="187"/>
    <cellStyle name="20% - 着色 3 29" xfId="188"/>
    <cellStyle name="20% - 着色 3 3" xfId="189"/>
    <cellStyle name="20% - 着色 3 30" xfId="190"/>
    <cellStyle name="20% - 着色 3 31" xfId="191"/>
    <cellStyle name="20% - 着色 3 32" xfId="192"/>
    <cellStyle name="20% - 着色 3 33" xfId="193"/>
    <cellStyle name="20% - 着色 3 34" xfId="194"/>
    <cellStyle name="20% - 着色 3 35" xfId="195"/>
    <cellStyle name="20% - 着色 3 36" xfId="196"/>
    <cellStyle name="20% - 着色 3 37" xfId="197"/>
    <cellStyle name="20% - 着色 3 38" xfId="198"/>
    <cellStyle name="20% - 着色 3 39" xfId="199"/>
    <cellStyle name="20% - 着色 3 4" xfId="200"/>
    <cellStyle name="20% - 着色 3 40" xfId="201"/>
    <cellStyle name="20% - 着色 3 41" xfId="202"/>
    <cellStyle name="20% - 着色 3 42" xfId="203"/>
    <cellStyle name="20% - 着色 3 43" xfId="204"/>
    <cellStyle name="20% - 着色 3 44" xfId="205"/>
    <cellStyle name="20% - 着色 3 45" xfId="206"/>
    <cellStyle name="20% - 着色 3 46" xfId="207"/>
    <cellStyle name="20% - 着色 3 47" xfId="208"/>
    <cellStyle name="20% - 着色 3 48" xfId="209"/>
    <cellStyle name="20% - 着色 3 49" xfId="210"/>
    <cellStyle name="20% - 着色 3 5" xfId="211"/>
    <cellStyle name="20% - 着色 3 50" xfId="212"/>
    <cellStyle name="20% - 着色 3 51" xfId="213"/>
    <cellStyle name="20% - 着色 3 52" xfId="214"/>
    <cellStyle name="20% - 着色 3 53" xfId="215"/>
    <cellStyle name="20% - 着色 3 54" xfId="216"/>
    <cellStyle name="20% - 着色 3 55" xfId="217"/>
    <cellStyle name="20% - 着色 3 56" xfId="218"/>
    <cellStyle name="20% - 着色 3 57" xfId="219"/>
    <cellStyle name="20% - 着色 3 58" xfId="220"/>
    <cellStyle name="20% - 着色 3 59" xfId="221"/>
    <cellStyle name="20% - 着色 3 6" xfId="222"/>
    <cellStyle name="20% - 着色 3 60" xfId="223"/>
    <cellStyle name="20% - 着色 3 61" xfId="224"/>
    <cellStyle name="20% - 着色 3 62" xfId="225"/>
    <cellStyle name="20% - 着色 3 63" xfId="226"/>
    <cellStyle name="20% - 着色 3 64" xfId="227"/>
    <cellStyle name="20% - 着色 3 65" xfId="228"/>
    <cellStyle name="20% - 着色 3 66" xfId="229"/>
    <cellStyle name="20% - 着色 3 67" xfId="230"/>
    <cellStyle name="20% - 着色 3 68" xfId="231"/>
    <cellStyle name="20% - 着色 3 69" xfId="232"/>
    <cellStyle name="20% - 着色 3 7" xfId="233"/>
    <cellStyle name="20% - 着色 3 70" xfId="234"/>
    <cellStyle name="20% - 着色 3 71" xfId="235"/>
    <cellStyle name="20% - 着色 3 72" xfId="236"/>
    <cellStyle name="20% - 着色 3 73" xfId="237"/>
    <cellStyle name="20% - 着色 3 74" xfId="238"/>
    <cellStyle name="20% - 着色 3 75" xfId="239"/>
    <cellStyle name="20% - 着色 3 76" xfId="240"/>
    <cellStyle name="20% - 着色 3 77" xfId="241"/>
    <cellStyle name="20% - 着色 3 78" xfId="242"/>
    <cellStyle name="20% - 着色 3 79" xfId="243"/>
    <cellStyle name="20% - 着色 3 8" xfId="244"/>
    <cellStyle name="20% - 着色 3 80" xfId="245"/>
    <cellStyle name="20% - 着色 3 81" xfId="246"/>
    <cellStyle name="20% - 着色 3 82" xfId="247"/>
    <cellStyle name="20% - 着色 3 83" xfId="248"/>
    <cellStyle name="20% - 着色 3 9" xfId="249"/>
    <cellStyle name="20% - 着色 4" xfId="250"/>
    <cellStyle name="20% - 着色 4 10" xfId="251"/>
    <cellStyle name="20% - 着色 4 11" xfId="252"/>
    <cellStyle name="20% - 着色 4 12" xfId="253"/>
    <cellStyle name="20% - 着色 4 13" xfId="254"/>
    <cellStyle name="20% - 着色 4 14" xfId="255"/>
    <cellStyle name="20% - 着色 4 15" xfId="256"/>
    <cellStyle name="20% - 着色 4 16" xfId="257"/>
    <cellStyle name="20% - 着色 4 17" xfId="258"/>
    <cellStyle name="20% - 着色 4 18" xfId="259"/>
    <cellStyle name="20% - 着色 4 19" xfId="260"/>
    <cellStyle name="20% - 着色 4 2" xfId="261"/>
    <cellStyle name="20% - 着色 4 20" xfId="262"/>
    <cellStyle name="20% - 着色 4 21" xfId="263"/>
    <cellStyle name="20% - 着色 4 22" xfId="264"/>
    <cellStyle name="20% - 着色 4 23" xfId="265"/>
    <cellStyle name="20% - 着色 4 24" xfId="266"/>
    <cellStyle name="20% - 着色 4 25" xfId="267"/>
    <cellStyle name="20% - 着色 4 26" xfId="268"/>
    <cellStyle name="20% - 着色 4 27" xfId="269"/>
    <cellStyle name="20% - 着色 4 28" xfId="270"/>
    <cellStyle name="20% - 着色 4 29" xfId="271"/>
    <cellStyle name="20% - 着色 4 3" xfId="272"/>
    <cellStyle name="20% - 着色 4 30" xfId="273"/>
    <cellStyle name="20% - 着色 4 31" xfId="274"/>
    <cellStyle name="20% - 着色 4 32" xfId="275"/>
    <cellStyle name="20% - 着色 4 33" xfId="276"/>
    <cellStyle name="20% - 着色 4 34" xfId="277"/>
    <cellStyle name="20% - 着色 4 35" xfId="278"/>
    <cellStyle name="20% - 着色 4 36" xfId="279"/>
    <cellStyle name="20% - 着色 4 37" xfId="280"/>
    <cellStyle name="20% - 着色 4 38" xfId="281"/>
    <cellStyle name="20% - 着色 4 39" xfId="282"/>
    <cellStyle name="20% - 着色 4 4" xfId="283"/>
    <cellStyle name="20% - 着色 4 40" xfId="284"/>
    <cellStyle name="20% - 着色 4 41" xfId="285"/>
    <cellStyle name="20% - 着色 4 42" xfId="286"/>
    <cellStyle name="20% - 着色 4 43" xfId="287"/>
    <cellStyle name="20% - 着色 4 44" xfId="288"/>
    <cellStyle name="20% - 着色 4 45" xfId="289"/>
    <cellStyle name="20% - 着色 4 46" xfId="290"/>
    <cellStyle name="20% - 着色 4 47" xfId="291"/>
    <cellStyle name="20% - 着色 4 48" xfId="292"/>
    <cellStyle name="20% - 着色 4 49" xfId="293"/>
    <cellStyle name="20% - 着色 4 5" xfId="294"/>
    <cellStyle name="20% - 着色 4 50" xfId="295"/>
    <cellStyle name="20% - 着色 4 51" xfId="296"/>
    <cellStyle name="20% - 着色 4 52" xfId="297"/>
    <cellStyle name="20% - 着色 4 53" xfId="298"/>
    <cellStyle name="20% - 着色 4 54" xfId="299"/>
    <cellStyle name="20% - 着色 4 55" xfId="300"/>
    <cellStyle name="20% - 着色 4 56" xfId="301"/>
    <cellStyle name="20% - 着色 4 57" xfId="302"/>
    <cellStyle name="20% - 着色 4 58" xfId="303"/>
    <cellStyle name="20% - 着色 4 59" xfId="304"/>
    <cellStyle name="20% - 着色 4 6" xfId="305"/>
    <cellStyle name="20% - 着色 4 60" xfId="306"/>
    <cellStyle name="20% - 着色 4 61" xfId="307"/>
    <cellStyle name="20% - 着色 4 62" xfId="308"/>
    <cellStyle name="20% - 着色 4 63" xfId="309"/>
    <cellStyle name="20% - 着色 4 64" xfId="310"/>
    <cellStyle name="20% - 着色 4 65" xfId="311"/>
    <cellStyle name="20% - 着色 4 66" xfId="312"/>
    <cellStyle name="20% - 着色 4 67" xfId="313"/>
    <cellStyle name="20% - 着色 4 68" xfId="314"/>
    <cellStyle name="20% - 着色 4 69" xfId="315"/>
    <cellStyle name="20% - 着色 4 7" xfId="316"/>
    <cellStyle name="20% - 着色 4 70" xfId="317"/>
    <cellStyle name="20% - 着色 4 71" xfId="318"/>
    <cellStyle name="20% - 着色 4 72" xfId="319"/>
    <cellStyle name="20% - 着色 4 73" xfId="320"/>
    <cellStyle name="20% - 着色 4 74" xfId="321"/>
    <cellStyle name="20% - 着色 4 75" xfId="322"/>
    <cellStyle name="20% - 着色 4 76" xfId="323"/>
    <cellStyle name="20% - 着色 4 77" xfId="324"/>
    <cellStyle name="20% - 着色 4 78" xfId="325"/>
    <cellStyle name="20% - 着色 4 79" xfId="326"/>
    <cellStyle name="20% - 着色 4 8" xfId="327"/>
    <cellStyle name="20% - 着色 4 80" xfId="328"/>
    <cellStyle name="20% - 着色 4 81" xfId="329"/>
    <cellStyle name="20% - 着色 4 82" xfId="330"/>
    <cellStyle name="20% - 着色 4 83" xfId="331"/>
    <cellStyle name="20% - 着色 4 9" xfId="332"/>
    <cellStyle name="20% - 着色 5" xfId="333"/>
    <cellStyle name="20% - 着色 5 10" xfId="334"/>
    <cellStyle name="20% - 着色 5 11" xfId="335"/>
    <cellStyle name="20% - 着色 5 12" xfId="336"/>
    <cellStyle name="20% - 着色 5 13" xfId="337"/>
    <cellStyle name="20% - 着色 5 14" xfId="338"/>
    <cellStyle name="20% - 着色 5 15" xfId="339"/>
    <cellStyle name="20% - 着色 5 16" xfId="340"/>
    <cellStyle name="20% - 着色 5 17" xfId="341"/>
    <cellStyle name="20% - 着色 5 18" xfId="342"/>
    <cellStyle name="20% - 着色 5 19" xfId="343"/>
    <cellStyle name="20% - 着色 5 2" xfId="344"/>
    <cellStyle name="20% - 着色 5 20" xfId="345"/>
    <cellStyle name="20% - 着色 5 21" xfId="346"/>
    <cellStyle name="20% - 着色 5 22" xfId="347"/>
    <cellStyle name="20% - 着色 5 23" xfId="348"/>
    <cellStyle name="20% - 着色 5 24" xfId="349"/>
    <cellStyle name="20% - 着色 5 25" xfId="350"/>
    <cellStyle name="20% - 着色 5 26" xfId="351"/>
    <cellStyle name="20% - 着色 5 27" xfId="352"/>
    <cellStyle name="20% - 着色 5 28" xfId="353"/>
    <cellStyle name="20% - 着色 5 29" xfId="354"/>
    <cellStyle name="20% - 着色 5 3" xfId="355"/>
    <cellStyle name="20% - 着色 5 30" xfId="356"/>
    <cellStyle name="20% - 着色 5 31" xfId="357"/>
    <cellStyle name="20% - 着色 5 32" xfId="358"/>
    <cellStyle name="20% - 着色 5 33" xfId="359"/>
    <cellStyle name="20% - 着色 5 34" xfId="360"/>
    <cellStyle name="20% - 着色 5 35" xfId="361"/>
    <cellStyle name="20% - 着色 5 36" xfId="362"/>
    <cellStyle name="20% - 着色 5 37" xfId="363"/>
    <cellStyle name="20% - 着色 5 38" xfId="364"/>
    <cellStyle name="20% - 着色 5 39" xfId="365"/>
    <cellStyle name="20% - 着色 5 4" xfId="366"/>
    <cellStyle name="20% - 着色 5 40" xfId="367"/>
    <cellStyle name="20% - 着色 5 41" xfId="368"/>
    <cellStyle name="20% - 着色 5 42" xfId="369"/>
    <cellStyle name="20% - 着色 5 43" xfId="370"/>
    <cellStyle name="20% - 着色 5 44" xfId="371"/>
    <cellStyle name="20% - 着色 5 45" xfId="372"/>
    <cellStyle name="20% - 着色 5 46" xfId="373"/>
    <cellStyle name="20% - 着色 5 47" xfId="374"/>
    <cellStyle name="20% - 着色 5 48" xfId="375"/>
    <cellStyle name="20% - 着色 5 49" xfId="376"/>
    <cellStyle name="20% - 着色 5 5" xfId="377"/>
    <cellStyle name="20% - 着色 5 50" xfId="378"/>
    <cellStyle name="20% - 着色 5 51" xfId="379"/>
    <cellStyle name="20% - 着色 5 52" xfId="380"/>
    <cellStyle name="20% - 着色 5 53" xfId="381"/>
    <cellStyle name="20% - 着色 5 54" xfId="382"/>
    <cellStyle name="20% - 着色 5 55" xfId="383"/>
    <cellStyle name="20% - 着色 5 56" xfId="384"/>
    <cellStyle name="20% - 着色 5 57" xfId="385"/>
    <cellStyle name="20% - 着色 5 58" xfId="386"/>
    <cellStyle name="20% - 着色 5 59" xfId="387"/>
    <cellStyle name="20% - 着色 5 6" xfId="388"/>
    <cellStyle name="20% - 着色 5 60" xfId="389"/>
    <cellStyle name="20% - 着色 5 61" xfId="390"/>
    <cellStyle name="20% - 着色 5 62" xfId="391"/>
    <cellStyle name="20% - 着色 5 63" xfId="392"/>
    <cellStyle name="20% - 着色 5 64" xfId="393"/>
    <cellStyle name="20% - 着色 5 65" xfId="394"/>
    <cellStyle name="20% - 着色 5 66" xfId="395"/>
    <cellStyle name="20% - 着色 5 67" xfId="396"/>
    <cellStyle name="20% - 着色 5 68" xfId="397"/>
    <cellStyle name="20% - 着色 5 69" xfId="398"/>
    <cellStyle name="20% - 着色 5 7" xfId="399"/>
    <cellStyle name="20% - 着色 5 70" xfId="400"/>
    <cellStyle name="20% - 着色 5 71" xfId="401"/>
    <cellStyle name="20% - 着色 5 72" xfId="402"/>
    <cellStyle name="20% - 着色 5 73" xfId="403"/>
    <cellStyle name="20% - 着色 5 74" xfId="404"/>
    <cellStyle name="20% - 着色 5 75" xfId="405"/>
    <cellStyle name="20% - 着色 5 76" xfId="406"/>
    <cellStyle name="20% - 着色 5 77" xfId="407"/>
    <cellStyle name="20% - 着色 5 78" xfId="408"/>
    <cellStyle name="20% - 着色 5 79" xfId="409"/>
    <cellStyle name="20% - 着色 5 8" xfId="410"/>
    <cellStyle name="20% - 着色 5 80" xfId="411"/>
    <cellStyle name="20% - 着色 5 81" xfId="412"/>
    <cellStyle name="20% - 着色 5 82" xfId="413"/>
    <cellStyle name="20% - 着色 5 83" xfId="414"/>
    <cellStyle name="20% - 着色 5 9" xfId="415"/>
    <cellStyle name="20% - 着色 6" xfId="416"/>
    <cellStyle name="20% - 着色 6 10" xfId="417"/>
    <cellStyle name="20% - 着色 6 11" xfId="418"/>
    <cellStyle name="20% - 着色 6 12" xfId="419"/>
    <cellStyle name="20% - 着色 6 13" xfId="420"/>
    <cellStyle name="20% - 着色 6 14" xfId="421"/>
    <cellStyle name="20% - 着色 6 15" xfId="422"/>
    <cellStyle name="20% - 着色 6 16" xfId="423"/>
    <cellStyle name="20% - 着色 6 17" xfId="424"/>
    <cellStyle name="20% - 着色 6 18" xfId="425"/>
    <cellStyle name="20% - 着色 6 19" xfId="426"/>
    <cellStyle name="20% - 着色 6 2" xfId="427"/>
    <cellStyle name="20% - 着色 6 20" xfId="428"/>
    <cellStyle name="20% - 着色 6 21" xfId="429"/>
    <cellStyle name="20% - 着色 6 22" xfId="430"/>
    <cellStyle name="20% - 着色 6 23" xfId="431"/>
    <cellStyle name="20% - 着色 6 24" xfId="432"/>
    <cellStyle name="20% - 着色 6 25" xfId="433"/>
    <cellStyle name="20% - 着色 6 26" xfId="434"/>
    <cellStyle name="20% - 着色 6 27" xfId="435"/>
    <cellStyle name="20% - 着色 6 28" xfId="436"/>
    <cellStyle name="20% - 着色 6 29" xfId="437"/>
    <cellStyle name="20% - 着色 6 3" xfId="438"/>
    <cellStyle name="20% - 着色 6 30" xfId="439"/>
    <cellStyle name="20% - 着色 6 31" xfId="440"/>
    <cellStyle name="20% - 着色 6 32" xfId="441"/>
    <cellStyle name="20% - 着色 6 33" xfId="442"/>
    <cellStyle name="20% - 着色 6 34" xfId="443"/>
    <cellStyle name="20% - 着色 6 35" xfId="444"/>
    <cellStyle name="20% - 着色 6 36" xfId="445"/>
    <cellStyle name="20% - 着色 6 37" xfId="446"/>
    <cellStyle name="20% - 着色 6 38" xfId="447"/>
    <cellStyle name="20% - 着色 6 39" xfId="448"/>
    <cellStyle name="20% - 着色 6 4" xfId="449"/>
    <cellStyle name="20% - 着色 6 40" xfId="450"/>
    <cellStyle name="20% - 着色 6 41" xfId="451"/>
    <cellStyle name="20% - 着色 6 42" xfId="452"/>
    <cellStyle name="20% - 着色 6 43" xfId="453"/>
    <cellStyle name="20% - 着色 6 44" xfId="454"/>
    <cellStyle name="20% - 着色 6 45" xfId="455"/>
    <cellStyle name="20% - 着色 6 46" xfId="456"/>
    <cellStyle name="20% - 着色 6 47" xfId="457"/>
    <cellStyle name="20% - 着色 6 48" xfId="458"/>
    <cellStyle name="20% - 着色 6 49" xfId="459"/>
    <cellStyle name="20% - 着色 6 5" xfId="460"/>
    <cellStyle name="20% - 着色 6 50" xfId="461"/>
    <cellStyle name="20% - 着色 6 51" xfId="462"/>
    <cellStyle name="20% - 着色 6 52" xfId="463"/>
    <cellStyle name="20% - 着色 6 53" xfId="464"/>
    <cellStyle name="20% - 着色 6 54" xfId="465"/>
    <cellStyle name="20% - 着色 6 55" xfId="466"/>
    <cellStyle name="20% - 着色 6 56" xfId="467"/>
    <cellStyle name="20% - 着色 6 57" xfId="468"/>
    <cellStyle name="20% - 着色 6 58" xfId="469"/>
    <cellStyle name="20% - 着色 6 59" xfId="470"/>
    <cellStyle name="20% - 着色 6 6" xfId="471"/>
    <cellStyle name="20% - 着色 6 60" xfId="472"/>
    <cellStyle name="20% - 着色 6 61" xfId="473"/>
    <cellStyle name="20% - 着色 6 62" xfId="474"/>
    <cellStyle name="20% - 着色 6 63" xfId="475"/>
    <cellStyle name="20% - 着色 6 64" xfId="476"/>
    <cellStyle name="20% - 着色 6 65" xfId="477"/>
    <cellStyle name="20% - 着色 6 66" xfId="478"/>
    <cellStyle name="20% - 着色 6 67" xfId="479"/>
    <cellStyle name="20% - 着色 6 68" xfId="480"/>
    <cellStyle name="20% - 着色 6 69" xfId="481"/>
    <cellStyle name="20% - 着色 6 7" xfId="482"/>
    <cellStyle name="20% - 着色 6 70" xfId="483"/>
    <cellStyle name="20% - 着色 6 71" xfId="484"/>
    <cellStyle name="20% - 着色 6 72" xfId="485"/>
    <cellStyle name="20% - 着色 6 73" xfId="486"/>
    <cellStyle name="20% - 着色 6 74" xfId="487"/>
    <cellStyle name="20% - 着色 6 75" xfId="488"/>
    <cellStyle name="20% - 着色 6 76" xfId="489"/>
    <cellStyle name="20% - 着色 6 77" xfId="490"/>
    <cellStyle name="20% - 着色 6 78" xfId="491"/>
    <cellStyle name="20% - 着色 6 79" xfId="492"/>
    <cellStyle name="20% - 着色 6 8" xfId="493"/>
    <cellStyle name="20% - 着色 6 80" xfId="494"/>
    <cellStyle name="20% - 着色 6 81" xfId="495"/>
    <cellStyle name="20% - 着色 6 82" xfId="496"/>
    <cellStyle name="20% - 着色 6 83" xfId="497"/>
    <cellStyle name="20% - 着色 6 9" xfId="498"/>
    <cellStyle name="40% - 着色 1" xfId="499"/>
    <cellStyle name="40% - 着色 1 10" xfId="500"/>
    <cellStyle name="40% - 着色 1 11" xfId="501"/>
    <cellStyle name="40% - 着色 1 12" xfId="502"/>
    <cellStyle name="40% - 着色 1 13" xfId="503"/>
    <cellStyle name="40% - 着色 1 14" xfId="504"/>
    <cellStyle name="40% - 着色 1 15" xfId="505"/>
    <cellStyle name="40% - 着色 1 16" xfId="506"/>
    <cellStyle name="40% - 着色 1 17" xfId="507"/>
    <cellStyle name="40% - 着色 1 18" xfId="508"/>
    <cellStyle name="40% - 着色 1 19" xfId="509"/>
    <cellStyle name="40% - 着色 1 2" xfId="510"/>
    <cellStyle name="40% - 着色 1 20" xfId="511"/>
    <cellStyle name="40% - 着色 1 21" xfId="512"/>
    <cellStyle name="40% - 着色 1 22" xfId="513"/>
    <cellStyle name="40% - 着色 1 23" xfId="514"/>
    <cellStyle name="40% - 着色 1 24" xfId="515"/>
    <cellStyle name="40% - 着色 1 25" xfId="516"/>
    <cellStyle name="40% - 着色 1 26" xfId="517"/>
    <cellStyle name="40% - 着色 1 27" xfId="518"/>
    <cellStyle name="40% - 着色 1 28" xfId="519"/>
    <cellStyle name="40% - 着色 1 29" xfId="520"/>
    <cellStyle name="40% - 着色 1 3" xfId="521"/>
    <cellStyle name="40% - 着色 1 30" xfId="522"/>
    <cellStyle name="40% - 着色 1 31" xfId="523"/>
    <cellStyle name="40% - 着色 1 32" xfId="524"/>
    <cellStyle name="40% - 着色 1 33" xfId="525"/>
    <cellStyle name="40% - 着色 1 34" xfId="526"/>
    <cellStyle name="40% - 着色 1 35" xfId="527"/>
    <cellStyle name="40% - 着色 1 36" xfId="528"/>
    <cellStyle name="40% - 着色 1 37" xfId="529"/>
    <cellStyle name="40% - 着色 1 38" xfId="530"/>
    <cellStyle name="40% - 着色 1 39" xfId="531"/>
    <cellStyle name="40% - 着色 1 4" xfId="532"/>
    <cellStyle name="40% - 着色 1 40" xfId="533"/>
    <cellStyle name="40% - 着色 1 41" xfId="534"/>
    <cellStyle name="40% - 着色 1 42" xfId="535"/>
    <cellStyle name="40% - 着色 1 43" xfId="536"/>
    <cellStyle name="40% - 着色 1 44" xfId="537"/>
    <cellStyle name="40% - 着色 1 45" xfId="538"/>
    <cellStyle name="40% - 着色 1 46" xfId="539"/>
    <cellStyle name="40% - 着色 1 47" xfId="540"/>
    <cellStyle name="40% - 着色 1 48" xfId="541"/>
    <cellStyle name="40% - 着色 1 49" xfId="542"/>
    <cellStyle name="40% - 着色 1 5" xfId="543"/>
    <cellStyle name="40% - 着色 1 50" xfId="544"/>
    <cellStyle name="40% - 着色 1 51" xfId="545"/>
    <cellStyle name="40% - 着色 1 52" xfId="546"/>
    <cellStyle name="40% - 着色 1 53" xfId="547"/>
    <cellStyle name="40% - 着色 1 54" xfId="548"/>
    <cellStyle name="40% - 着色 1 55" xfId="549"/>
    <cellStyle name="40% - 着色 1 56" xfId="550"/>
    <cellStyle name="40% - 着色 1 57" xfId="551"/>
    <cellStyle name="40% - 着色 1 58" xfId="552"/>
    <cellStyle name="40% - 着色 1 59" xfId="553"/>
    <cellStyle name="40% - 着色 1 6" xfId="554"/>
    <cellStyle name="40% - 着色 1 60" xfId="555"/>
    <cellStyle name="40% - 着色 1 61" xfId="556"/>
    <cellStyle name="40% - 着色 1 62" xfId="557"/>
    <cellStyle name="40% - 着色 1 63" xfId="558"/>
    <cellStyle name="40% - 着色 1 64" xfId="559"/>
    <cellStyle name="40% - 着色 1 65" xfId="560"/>
    <cellStyle name="40% - 着色 1 66" xfId="561"/>
    <cellStyle name="40% - 着色 1 67" xfId="562"/>
    <cellStyle name="40% - 着色 1 68" xfId="563"/>
    <cellStyle name="40% - 着色 1 69" xfId="564"/>
    <cellStyle name="40% - 着色 1 7" xfId="565"/>
    <cellStyle name="40% - 着色 1 70" xfId="566"/>
    <cellStyle name="40% - 着色 1 71" xfId="567"/>
    <cellStyle name="40% - 着色 1 72" xfId="568"/>
    <cellStyle name="40% - 着色 1 73" xfId="569"/>
    <cellStyle name="40% - 着色 1 74" xfId="570"/>
    <cellStyle name="40% - 着色 1 75" xfId="571"/>
    <cellStyle name="40% - 着色 1 76" xfId="572"/>
    <cellStyle name="40% - 着色 1 77" xfId="573"/>
    <cellStyle name="40% - 着色 1 78" xfId="574"/>
    <cellStyle name="40% - 着色 1 79" xfId="575"/>
    <cellStyle name="40% - 着色 1 8" xfId="576"/>
    <cellStyle name="40% - 着色 1 80" xfId="577"/>
    <cellStyle name="40% - 着色 1 81" xfId="578"/>
    <cellStyle name="40% - 着色 1 82" xfId="579"/>
    <cellStyle name="40% - 着色 1 83" xfId="580"/>
    <cellStyle name="40% - 着色 1 9" xfId="581"/>
    <cellStyle name="40% - 着色 2" xfId="582"/>
    <cellStyle name="40% - 着色 2 10" xfId="583"/>
    <cellStyle name="40% - 着色 2 11" xfId="584"/>
    <cellStyle name="40% - 着色 2 12" xfId="585"/>
    <cellStyle name="40% - 着色 2 13" xfId="586"/>
    <cellStyle name="40% - 着色 2 14" xfId="587"/>
    <cellStyle name="40% - 着色 2 15" xfId="588"/>
    <cellStyle name="40% - 着色 2 16" xfId="589"/>
    <cellStyle name="40% - 着色 2 17" xfId="590"/>
    <cellStyle name="40% - 着色 2 18" xfId="591"/>
    <cellStyle name="40% - 着色 2 19" xfId="592"/>
    <cellStyle name="40% - 着色 2 2" xfId="593"/>
    <cellStyle name="40% - 着色 2 20" xfId="594"/>
    <cellStyle name="40% - 着色 2 21" xfId="595"/>
    <cellStyle name="40% - 着色 2 22" xfId="596"/>
    <cellStyle name="40% - 着色 2 23" xfId="597"/>
    <cellStyle name="40% - 着色 2 24" xfId="598"/>
    <cellStyle name="40% - 着色 2 25" xfId="599"/>
    <cellStyle name="40% - 着色 2 26" xfId="600"/>
    <cellStyle name="40% - 着色 2 27" xfId="601"/>
    <cellStyle name="40% - 着色 2 28" xfId="602"/>
    <cellStyle name="40% - 着色 2 29" xfId="603"/>
    <cellStyle name="40% - 着色 2 3" xfId="604"/>
    <cellStyle name="40% - 着色 2 30" xfId="605"/>
    <cellStyle name="40% - 着色 2 31" xfId="606"/>
    <cellStyle name="40% - 着色 2 32" xfId="607"/>
    <cellStyle name="40% - 着色 2 33" xfId="608"/>
    <cellStyle name="40% - 着色 2 34" xfId="609"/>
    <cellStyle name="40% - 着色 2 35" xfId="610"/>
    <cellStyle name="40% - 着色 2 36" xfId="611"/>
    <cellStyle name="40% - 着色 2 37" xfId="612"/>
    <cellStyle name="40% - 着色 2 38" xfId="613"/>
    <cellStyle name="40% - 着色 2 39" xfId="614"/>
    <cellStyle name="40% - 着色 2 4" xfId="615"/>
    <cellStyle name="40% - 着色 2 40" xfId="616"/>
    <cellStyle name="40% - 着色 2 41" xfId="617"/>
    <cellStyle name="40% - 着色 2 42" xfId="618"/>
    <cellStyle name="40% - 着色 2 43" xfId="619"/>
    <cellStyle name="40% - 着色 2 44" xfId="620"/>
    <cellStyle name="40% - 着色 2 45" xfId="621"/>
    <cellStyle name="40% - 着色 2 46" xfId="622"/>
    <cellStyle name="40% - 着色 2 47" xfId="623"/>
    <cellStyle name="40% - 着色 2 48" xfId="624"/>
    <cellStyle name="40% - 着色 2 49" xfId="625"/>
    <cellStyle name="40% - 着色 2 5" xfId="626"/>
    <cellStyle name="40% - 着色 2 50" xfId="627"/>
    <cellStyle name="40% - 着色 2 51" xfId="628"/>
    <cellStyle name="40% - 着色 2 52" xfId="629"/>
    <cellStyle name="40% - 着色 2 53" xfId="630"/>
    <cellStyle name="40% - 着色 2 54" xfId="631"/>
    <cellStyle name="40% - 着色 2 55" xfId="632"/>
    <cellStyle name="40% - 着色 2 56" xfId="633"/>
    <cellStyle name="40% - 着色 2 57" xfId="634"/>
    <cellStyle name="40% - 着色 2 58" xfId="635"/>
    <cellStyle name="40% - 着色 2 59" xfId="636"/>
    <cellStyle name="40% - 着色 2 6" xfId="637"/>
    <cellStyle name="40% - 着色 2 60" xfId="638"/>
    <cellStyle name="40% - 着色 2 61" xfId="639"/>
    <cellStyle name="40% - 着色 2 62" xfId="640"/>
    <cellStyle name="40% - 着色 2 63" xfId="641"/>
    <cellStyle name="40% - 着色 2 64" xfId="642"/>
    <cellStyle name="40% - 着色 2 65" xfId="643"/>
    <cellStyle name="40% - 着色 2 66" xfId="644"/>
    <cellStyle name="40% - 着色 2 67" xfId="645"/>
    <cellStyle name="40% - 着色 2 68" xfId="646"/>
    <cellStyle name="40% - 着色 2 69" xfId="647"/>
    <cellStyle name="40% - 着色 2 7" xfId="648"/>
    <cellStyle name="40% - 着色 2 70" xfId="649"/>
    <cellStyle name="40% - 着色 2 71" xfId="650"/>
    <cellStyle name="40% - 着色 2 72" xfId="651"/>
    <cellStyle name="40% - 着色 2 73" xfId="652"/>
    <cellStyle name="40% - 着色 2 74" xfId="653"/>
    <cellStyle name="40% - 着色 2 75" xfId="654"/>
    <cellStyle name="40% - 着色 2 76" xfId="655"/>
    <cellStyle name="40% - 着色 2 77" xfId="656"/>
    <cellStyle name="40% - 着色 2 78" xfId="657"/>
    <cellStyle name="40% - 着色 2 79" xfId="658"/>
    <cellStyle name="40% - 着色 2 8" xfId="659"/>
    <cellStyle name="40% - 着色 2 80" xfId="660"/>
    <cellStyle name="40% - 着色 2 81" xfId="661"/>
    <cellStyle name="40% - 着色 2 82" xfId="662"/>
    <cellStyle name="40% - 着色 2 83" xfId="663"/>
    <cellStyle name="40% - 着色 2 9" xfId="664"/>
    <cellStyle name="40% - 着色 3" xfId="665"/>
    <cellStyle name="40% - 着色 3 10" xfId="666"/>
    <cellStyle name="40% - 着色 3 11" xfId="667"/>
    <cellStyle name="40% - 着色 3 12" xfId="668"/>
    <cellStyle name="40% - 着色 3 13" xfId="669"/>
    <cellStyle name="40% - 着色 3 14" xfId="670"/>
    <cellStyle name="40% - 着色 3 15" xfId="671"/>
    <cellStyle name="40% - 着色 3 16" xfId="672"/>
    <cellStyle name="40% - 着色 3 17" xfId="673"/>
    <cellStyle name="40% - 着色 3 18" xfId="674"/>
    <cellStyle name="40% - 着色 3 19" xfId="675"/>
    <cellStyle name="40% - 着色 3 2" xfId="676"/>
    <cellStyle name="40% - 着色 3 20" xfId="677"/>
    <cellStyle name="40% - 着色 3 21" xfId="678"/>
    <cellStyle name="40% - 着色 3 22" xfId="679"/>
    <cellStyle name="40% - 着色 3 23" xfId="680"/>
    <cellStyle name="40% - 着色 3 24" xfId="681"/>
    <cellStyle name="40% - 着色 3 25" xfId="682"/>
    <cellStyle name="40% - 着色 3 26" xfId="683"/>
    <cellStyle name="40% - 着色 3 27" xfId="684"/>
    <cellStyle name="40% - 着色 3 28" xfId="685"/>
    <cellStyle name="40% - 着色 3 29" xfId="686"/>
    <cellStyle name="40% - 着色 3 3" xfId="687"/>
    <cellStyle name="40% - 着色 3 30" xfId="688"/>
    <cellStyle name="40% - 着色 3 31" xfId="689"/>
    <cellStyle name="40% - 着色 3 32" xfId="690"/>
    <cellStyle name="40% - 着色 3 33" xfId="691"/>
    <cellStyle name="40% - 着色 3 34" xfId="692"/>
    <cellStyle name="40% - 着色 3 35" xfId="693"/>
    <cellStyle name="40% - 着色 3 36" xfId="694"/>
    <cellStyle name="40% - 着色 3 37" xfId="695"/>
    <cellStyle name="40% - 着色 3 38" xfId="696"/>
    <cellStyle name="40% - 着色 3 39" xfId="697"/>
    <cellStyle name="40% - 着色 3 4" xfId="698"/>
    <cellStyle name="40% - 着色 3 40" xfId="699"/>
    <cellStyle name="40% - 着色 3 41" xfId="700"/>
    <cellStyle name="40% - 着色 3 42" xfId="701"/>
    <cellStyle name="40% - 着色 3 43" xfId="702"/>
    <cellStyle name="40% - 着色 3 44" xfId="703"/>
    <cellStyle name="40% - 着色 3 45" xfId="704"/>
    <cellStyle name="40% - 着色 3 46" xfId="705"/>
    <cellStyle name="40% - 着色 3 47" xfId="706"/>
    <cellStyle name="40% - 着色 3 48" xfId="707"/>
    <cellStyle name="40% - 着色 3 49" xfId="708"/>
    <cellStyle name="40% - 着色 3 5" xfId="709"/>
    <cellStyle name="40% - 着色 3 50" xfId="710"/>
    <cellStyle name="40% - 着色 3 51" xfId="711"/>
    <cellStyle name="40% - 着色 3 52" xfId="712"/>
    <cellStyle name="40% - 着色 3 53" xfId="713"/>
    <cellStyle name="40% - 着色 3 54" xfId="714"/>
    <cellStyle name="40% - 着色 3 55" xfId="715"/>
    <cellStyle name="40% - 着色 3 56" xfId="716"/>
    <cellStyle name="40% - 着色 3 57" xfId="717"/>
    <cellStyle name="40% - 着色 3 58" xfId="718"/>
    <cellStyle name="40% - 着色 3 59" xfId="719"/>
    <cellStyle name="40% - 着色 3 6" xfId="720"/>
    <cellStyle name="40% - 着色 3 60" xfId="721"/>
    <cellStyle name="40% - 着色 3 61" xfId="722"/>
    <cellStyle name="40% - 着色 3 62" xfId="723"/>
    <cellStyle name="40% - 着色 3 63" xfId="724"/>
    <cellStyle name="40% - 着色 3 64" xfId="725"/>
    <cellStyle name="40% - 着色 3 65" xfId="726"/>
    <cellStyle name="40% - 着色 3 66" xfId="727"/>
    <cellStyle name="40% - 着色 3 67" xfId="728"/>
    <cellStyle name="40% - 着色 3 68" xfId="729"/>
    <cellStyle name="40% - 着色 3 69" xfId="730"/>
    <cellStyle name="40% - 着色 3 7" xfId="731"/>
    <cellStyle name="40% - 着色 3 70" xfId="732"/>
    <cellStyle name="40% - 着色 3 71" xfId="733"/>
    <cellStyle name="40% - 着色 3 72" xfId="734"/>
    <cellStyle name="40% - 着色 3 73" xfId="735"/>
    <cellStyle name="40% - 着色 3 74" xfId="736"/>
    <cellStyle name="40% - 着色 3 75" xfId="737"/>
    <cellStyle name="40% - 着色 3 76" xfId="738"/>
    <cellStyle name="40% - 着色 3 77" xfId="739"/>
    <cellStyle name="40% - 着色 3 78" xfId="740"/>
    <cellStyle name="40% - 着色 3 79" xfId="741"/>
    <cellStyle name="40% - 着色 3 8" xfId="742"/>
    <cellStyle name="40% - 着色 3 80" xfId="743"/>
    <cellStyle name="40% - 着色 3 81" xfId="744"/>
    <cellStyle name="40% - 着色 3 82" xfId="745"/>
    <cellStyle name="40% - 着色 3 83" xfId="746"/>
    <cellStyle name="40% - 着色 3 9" xfId="747"/>
    <cellStyle name="40% - 着色 4" xfId="748"/>
    <cellStyle name="40% - 着色 4 10" xfId="749"/>
    <cellStyle name="40% - 着色 4 11" xfId="750"/>
    <cellStyle name="40% - 着色 4 12" xfId="751"/>
    <cellStyle name="40% - 着色 4 13" xfId="752"/>
    <cellStyle name="40% - 着色 4 14" xfId="753"/>
    <cellStyle name="40% - 着色 4 15" xfId="754"/>
    <cellStyle name="40% - 着色 4 16" xfId="755"/>
    <cellStyle name="40% - 着色 4 17" xfId="756"/>
    <cellStyle name="40% - 着色 4 18" xfId="757"/>
    <cellStyle name="40% - 着色 4 19" xfId="758"/>
    <cellStyle name="40% - 着色 4 2" xfId="759"/>
    <cellStyle name="40% - 着色 4 20" xfId="760"/>
    <cellStyle name="40% - 着色 4 21" xfId="761"/>
    <cellStyle name="40% - 着色 4 22" xfId="762"/>
    <cellStyle name="40% - 着色 4 23" xfId="763"/>
    <cellStyle name="40% - 着色 4 24" xfId="764"/>
    <cellStyle name="40% - 着色 4 25" xfId="765"/>
    <cellStyle name="40% - 着色 4 26" xfId="766"/>
    <cellStyle name="40% - 着色 4 27" xfId="767"/>
    <cellStyle name="40% - 着色 4 28" xfId="768"/>
    <cellStyle name="40% - 着色 4 29" xfId="769"/>
    <cellStyle name="40% - 着色 4 3" xfId="770"/>
    <cellStyle name="40% - 着色 4 30" xfId="771"/>
    <cellStyle name="40% - 着色 4 31" xfId="772"/>
    <cellStyle name="40% - 着色 4 32" xfId="773"/>
    <cellStyle name="40% - 着色 4 33" xfId="774"/>
    <cellStyle name="40% - 着色 4 34" xfId="775"/>
    <cellStyle name="40% - 着色 4 35" xfId="776"/>
    <cellStyle name="40% - 着色 4 36" xfId="777"/>
    <cellStyle name="40% - 着色 4 37" xfId="778"/>
    <cellStyle name="40% - 着色 4 38" xfId="779"/>
    <cellStyle name="40% - 着色 4 39" xfId="780"/>
    <cellStyle name="40% - 着色 4 4" xfId="781"/>
    <cellStyle name="40% - 着色 4 40" xfId="782"/>
    <cellStyle name="40% - 着色 4 41" xfId="783"/>
    <cellStyle name="40% - 着色 4 42" xfId="784"/>
    <cellStyle name="40% - 着色 4 43" xfId="785"/>
    <cellStyle name="40% - 着色 4 44" xfId="786"/>
    <cellStyle name="40% - 着色 4 45" xfId="787"/>
    <cellStyle name="40% - 着色 4 46" xfId="788"/>
    <cellStyle name="40% - 着色 4 47" xfId="789"/>
    <cellStyle name="40% - 着色 4 48" xfId="790"/>
    <cellStyle name="40% - 着色 4 49" xfId="791"/>
    <cellStyle name="40% - 着色 4 5" xfId="792"/>
    <cellStyle name="40% - 着色 4 50" xfId="793"/>
    <cellStyle name="40% - 着色 4 51" xfId="794"/>
    <cellStyle name="40% - 着色 4 52" xfId="795"/>
    <cellStyle name="40% - 着色 4 53" xfId="796"/>
    <cellStyle name="40% - 着色 4 54" xfId="797"/>
    <cellStyle name="40% - 着色 4 55" xfId="798"/>
    <cellStyle name="40% - 着色 4 56" xfId="799"/>
    <cellStyle name="40% - 着色 4 57" xfId="800"/>
    <cellStyle name="40% - 着色 4 58" xfId="801"/>
    <cellStyle name="40% - 着色 4 59" xfId="802"/>
    <cellStyle name="40% - 着色 4 6" xfId="803"/>
    <cellStyle name="40% - 着色 4 60" xfId="804"/>
    <cellStyle name="40% - 着色 4 61" xfId="805"/>
    <cellStyle name="40% - 着色 4 62" xfId="806"/>
    <cellStyle name="40% - 着色 4 63" xfId="807"/>
    <cellStyle name="40% - 着色 4 64" xfId="808"/>
    <cellStyle name="40% - 着色 4 65" xfId="809"/>
    <cellStyle name="40% - 着色 4 66" xfId="810"/>
    <cellStyle name="40% - 着色 4 67" xfId="811"/>
    <cellStyle name="40% - 着色 4 68" xfId="812"/>
    <cellStyle name="40% - 着色 4 69" xfId="813"/>
    <cellStyle name="40% - 着色 4 7" xfId="814"/>
    <cellStyle name="40% - 着色 4 70" xfId="815"/>
    <cellStyle name="40% - 着色 4 71" xfId="816"/>
    <cellStyle name="40% - 着色 4 72" xfId="817"/>
    <cellStyle name="40% - 着色 4 73" xfId="818"/>
    <cellStyle name="40% - 着色 4 74" xfId="819"/>
    <cellStyle name="40% - 着色 4 75" xfId="820"/>
    <cellStyle name="40% - 着色 4 76" xfId="821"/>
    <cellStyle name="40% - 着色 4 77" xfId="822"/>
    <cellStyle name="40% - 着色 4 78" xfId="823"/>
    <cellStyle name="40% - 着色 4 79" xfId="824"/>
    <cellStyle name="40% - 着色 4 8" xfId="825"/>
    <cellStyle name="40% - 着色 4 80" xfId="826"/>
    <cellStyle name="40% - 着色 4 81" xfId="827"/>
    <cellStyle name="40% - 着色 4 82" xfId="828"/>
    <cellStyle name="40% - 着色 4 83" xfId="829"/>
    <cellStyle name="40% - 着色 4 9" xfId="830"/>
    <cellStyle name="40% - 着色 5" xfId="831"/>
    <cellStyle name="40% - 着色 5 10" xfId="832"/>
    <cellStyle name="40% - 着色 5 11" xfId="833"/>
    <cellStyle name="40% - 着色 5 12" xfId="834"/>
    <cellStyle name="40% - 着色 5 13" xfId="835"/>
    <cellStyle name="40% - 着色 5 14" xfId="836"/>
    <cellStyle name="40% - 着色 5 15" xfId="837"/>
    <cellStyle name="40% - 着色 5 16" xfId="838"/>
    <cellStyle name="40% - 着色 5 17" xfId="839"/>
    <cellStyle name="40% - 着色 5 18" xfId="840"/>
    <cellStyle name="40% - 着色 5 19" xfId="841"/>
    <cellStyle name="40% - 着色 5 2" xfId="842"/>
    <cellStyle name="40% - 着色 5 20" xfId="843"/>
    <cellStyle name="40% - 着色 5 21" xfId="844"/>
    <cellStyle name="40% - 着色 5 22" xfId="845"/>
    <cellStyle name="40% - 着色 5 23" xfId="846"/>
    <cellStyle name="40% - 着色 5 24" xfId="847"/>
    <cellStyle name="40% - 着色 5 25" xfId="848"/>
    <cellStyle name="40% - 着色 5 26" xfId="849"/>
    <cellStyle name="40% - 着色 5 27" xfId="850"/>
    <cellStyle name="40% - 着色 5 28" xfId="851"/>
    <cellStyle name="40% - 着色 5 29" xfId="852"/>
    <cellStyle name="40% - 着色 5 3" xfId="853"/>
    <cellStyle name="40% - 着色 5 30" xfId="854"/>
    <cellStyle name="40% - 着色 5 31" xfId="855"/>
    <cellStyle name="40% - 着色 5 32" xfId="856"/>
    <cellStyle name="40% - 着色 5 33" xfId="857"/>
    <cellStyle name="40% - 着色 5 34" xfId="858"/>
    <cellStyle name="40% - 着色 5 35" xfId="859"/>
    <cellStyle name="40% - 着色 5 36" xfId="860"/>
    <cellStyle name="40% - 着色 5 37" xfId="861"/>
    <cellStyle name="40% - 着色 5 38" xfId="862"/>
    <cellStyle name="40% - 着色 5 39" xfId="863"/>
    <cellStyle name="40% - 着色 5 4" xfId="864"/>
    <cellStyle name="40% - 着色 5 40" xfId="865"/>
    <cellStyle name="40% - 着色 5 41" xfId="866"/>
    <cellStyle name="40% - 着色 5 42" xfId="867"/>
    <cellStyle name="40% - 着色 5 43" xfId="868"/>
    <cellStyle name="40% - 着色 5 44" xfId="869"/>
    <cellStyle name="40% - 着色 5 45" xfId="870"/>
    <cellStyle name="40% - 着色 5 46" xfId="871"/>
    <cellStyle name="40% - 着色 5 47" xfId="872"/>
    <cellStyle name="40% - 着色 5 48" xfId="873"/>
    <cellStyle name="40% - 着色 5 49" xfId="874"/>
    <cellStyle name="40% - 着色 5 5" xfId="875"/>
    <cellStyle name="40% - 着色 5 50" xfId="876"/>
    <cellStyle name="40% - 着色 5 51" xfId="877"/>
    <cellStyle name="40% - 着色 5 52" xfId="878"/>
    <cellStyle name="40% - 着色 5 53" xfId="879"/>
    <cellStyle name="40% - 着色 5 54" xfId="880"/>
    <cellStyle name="40% - 着色 5 55" xfId="881"/>
    <cellStyle name="40% - 着色 5 56" xfId="882"/>
    <cellStyle name="40% - 着色 5 57" xfId="883"/>
    <cellStyle name="40% - 着色 5 58" xfId="884"/>
    <cellStyle name="40% - 着色 5 59" xfId="885"/>
    <cellStyle name="40% - 着色 5 6" xfId="886"/>
    <cellStyle name="40% - 着色 5 60" xfId="887"/>
    <cellStyle name="40% - 着色 5 61" xfId="888"/>
    <cellStyle name="40% - 着色 5 62" xfId="889"/>
    <cellStyle name="40% - 着色 5 63" xfId="890"/>
    <cellStyle name="40% - 着色 5 64" xfId="891"/>
    <cellStyle name="40% - 着色 5 65" xfId="892"/>
    <cellStyle name="40% - 着色 5 66" xfId="893"/>
    <cellStyle name="40% - 着色 5 67" xfId="894"/>
    <cellStyle name="40% - 着色 5 68" xfId="895"/>
    <cellStyle name="40% - 着色 5 69" xfId="896"/>
    <cellStyle name="40% - 着色 5 7" xfId="897"/>
    <cellStyle name="40% - 着色 5 70" xfId="898"/>
    <cellStyle name="40% - 着色 5 71" xfId="899"/>
    <cellStyle name="40% - 着色 5 72" xfId="900"/>
    <cellStyle name="40% - 着色 5 73" xfId="901"/>
    <cellStyle name="40% - 着色 5 74" xfId="902"/>
    <cellStyle name="40% - 着色 5 75" xfId="903"/>
    <cellStyle name="40% - 着色 5 76" xfId="904"/>
    <cellStyle name="40% - 着色 5 77" xfId="905"/>
    <cellStyle name="40% - 着色 5 78" xfId="906"/>
    <cellStyle name="40% - 着色 5 79" xfId="907"/>
    <cellStyle name="40% - 着色 5 8" xfId="908"/>
    <cellStyle name="40% - 着色 5 80" xfId="909"/>
    <cellStyle name="40% - 着色 5 81" xfId="910"/>
    <cellStyle name="40% - 着色 5 82" xfId="911"/>
    <cellStyle name="40% - 着色 5 83" xfId="912"/>
    <cellStyle name="40% - 着色 5 9" xfId="913"/>
    <cellStyle name="40% - 着色 6" xfId="914"/>
    <cellStyle name="40% - 着色 6 10" xfId="915"/>
    <cellStyle name="40% - 着色 6 11" xfId="916"/>
    <cellStyle name="40% - 着色 6 12" xfId="917"/>
    <cellStyle name="40% - 着色 6 13" xfId="918"/>
    <cellStyle name="40% - 着色 6 14" xfId="919"/>
    <cellStyle name="40% - 着色 6 15" xfId="920"/>
    <cellStyle name="40% - 着色 6 16" xfId="921"/>
    <cellStyle name="40% - 着色 6 17" xfId="922"/>
    <cellStyle name="40% - 着色 6 18" xfId="923"/>
    <cellStyle name="40% - 着色 6 19" xfId="924"/>
    <cellStyle name="40% - 着色 6 2" xfId="925"/>
    <cellStyle name="40% - 着色 6 20" xfId="926"/>
    <cellStyle name="40% - 着色 6 21" xfId="927"/>
    <cellStyle name="40% - 着色 6 22" xfId="928"/>
    <cellStyle name="40% - 着色 6 23" xfId="929"/>
    <cellStyle name="40% - 着色 6 24" xfId="930"/>
    <cellStyle name="40% - 着色 6 25" xfId="931"/>
    <cellStyle name="40% - 着色 6 26" xfId="932"/>
    <cellStyle name="40% - 着色 6 27" xfId="933"/>
    <cellStyle name="40% - 着色 6 28" xfId="934"/>
    <cellStyle name="40% - 着色 6 29" xfId="935"/>
    <cellStyle name="40% - 着色 6 3" xfId="936"/>
    <cellStyle name="40% - 着色 6 30" xfId="937"/>
    <cellStyle name="40% - 着色 6 31" xfId="938"/>
    <cellStyle name="40% - 着色 6 32" xfId="939"/>
    <cellStyle name="40% - 着色 6 33" xfId="940"/>
    <cellStyle name="40% - 着色 6 34" xfId="941"/>
    <cellStyle name="40% - 着色 6 35" xfId="942"/>
    <cellStyle name="40% - 着色 6 36" xfId="943"/>
    <cellStyle name="40% - 着色 6 37" xfId="944"/>
    <cellStyle name="40% - 着色 6 38" xfId="945"/>
    <cellStyle name="40% - 着色 6 39" xfId="946"/>
    <cellStyle name="40% - 着色 6 4" xfId="947"/>
    <cellStyle name="40% - 着色 6 40" xfId="948"/>
    <cellStyle name="40% - 着色 6 41" xfId="949"/>
    <cellStyle name="40% - 着色 6 42" xfId="950"/>
    <cellStyle name="40% - 着色 6 43" xfId="951"/>
    <cellStyle name="40% - 着色 6 44" xfId="952"/>
    <cellStyle name="40% - 着色 6 45" xfId="953"/>
    <cellStyle name="40% - 着色 6 46" xfId="954"/>
    <cellStyle name="40% - 着色 6 47" xfId="955"/>
    <cellStyle name="40% - 着色 6 48" xfId="956"/>
    <cellStyle name="40% - 着色 6 49" xfId="957"/>
    <cellStyle name="40% - 着色 6 5" xfId="958"/>
    <cellStyle name="40% - 着色 6 50" xfId="959"/>
    <cellStyle name="40% - 着色 6 51" xfId="960"/>
    <cellStyle name="40% - 着色 6 52" xfId="961"/>
    <cellStyle name="40% - 着色 6 53" xfId="962"/>
    <cellStyle name="40% - 着色 6 54" xfId="963"/>
    <cellStyle name="40% - 着色 6 55" xfId="964"/>
    <cellStyle name="40% - 着色 6 56" xfId="965"/>
    <cellStyle name="40% - 着色 6 57" xfId="966"/>
    <cellStyle name="40% - 着色 6 58" xfId="967"/>
    <cellStyle name="40% - 着色 6 59" xfId="968"/>
    <cellStyle name="40% - 着色 6 6" xfId="969"/>
    <cellStyle name="40% - 着色 6 60" xfId="970"/>
    <cellStyle name="40% - 着色 6 61" xfId="971"/>
    <cellStyle name="40% - 着色 6 62" xfId="972"/>
    <cellStyle name="40% - 着色 6 63" xfId="973"/>
    <cellStyle name="40% - 着色 6 64" xfId="974"/>
    <cellStyle name="40% - 着色 6 65" xfId="975"/>
    <cellStyle name="40% - 着色 6 66" xfId="976"/>
    <cellStyle name="40% - 着色 6 67" xfId="977"/>
    <cellStyle name="40% - 着色 6 68" xfId="978"/>
    <cellStyle name="40% - 着色 6 69" xfId="979"/>
    <cellStyle name="40% - 着色 6 7" xfId="980"/>
    <cellStyle name="40% - 着色 6 70" xfId="981"/>
    <cellStyle name="40% - 着色 6 71" xfId="982"/>
    <cellStyle name="40% - 着色 6 72" xfId="983"/>
    <cellStyle name="40% - 着色 6 73" xfId="984"/>
    <cellStyle name="40% - 着色 6 74" xfId="985"/>
    <cellStyle name="40% - 着色 6 75" xfId="986"/>
    <cellStyle name="40% - 着色 6 76" xfId="987"/>
    <cellStyle name="40% - 着色 6 77" xfId="988"/>
    <cellStyle name="40% - 着色 6 78" xfId="989"/>
    <cellStyle name="40% - 着色 6 79" xfId="990"/>
    <cellStyle name="40% - 着色 6 8" xfId="991"/>
    <cellStyle name="40% - 着色 6 80" xfId="992"/>
    <cellStyle name="40% - 着色 6 81" xfId="993"/>
    <cellStyle name="40% - 着色 6 82" xfId="994"/>
    <cellStyle name="40% - 着色 6 83" xfId="995"/>
    <cellStyle name="40% - 着色 6 9" xfId="996"/>
    <cellStyle name="60% - 着色 1" xfId="997"/>
    <cellStyle name="60% - 着色 2" xfId="998"/>
    <cellStyle name="60% - 着色 3" xfId="999"/>
    <cellStyle name="60% - 着色 4" xfId="1000"/>
    <cellStyle name="60% - 着色 5" xfId="1001"/>
    <cellStyle name="60% - 着色 6" xfId="1002"/>
    <cellStyle name="百分比_EF4B13E29A0421FAE0430A08200E21FA" xfId="1003"/>
    <cellStyle name="标题 1 2" xfId="1004"/>
    <cellStyle name="标题 4 2" xfId="1005"/>
    <cellStyle name="差_2019年龙安区部门预算批复表(408龙泉镇)" xfId="1006"/>
    <cellStyle name="差_2021年单位项目明细表" xfId="1007"/>
    <cellStyle name="差_2021年龙安区部门预算公开附表(万元)20200629" xfId="1008"/>
    <cellStyle name="差_龙泉镇2021年预算公开表" xfId="1009"/>
    <cellStyle name="常规" xfId="0" builtinId="0"/>
    <cellStyle name="常规 2" xfId="1010"/>
    <cellStyle name="常规 2 10" xfId="1011"/>
    <cellStyle name="常规 2_2021年单位项目明细表" xfId="1012"/>
    <cellStyle name="常规 3" xfId="1013"/>
    <cellStyle name="常规 38" xfId="1014"/>
    <cellStyle name="常规 39" xfId="1015"/>
    <cellStyle name="常规 43" xfId="1016"/>
    <cellStyle name="常规 44" xfId="1017"/>
    <cellStyle name="常规_439B6CFEF4310134E0530A0804CB25FB" xfId="1018"/>
    <cellStyle name="常规_4422630BD59E014AE0530A0804CCCC24" xfId="1019"/>
    <cellStyle name="常规_EE70A06373940074E0430A0804CB0074" xfId="1020"/>
    <cellStyle name="好_2019年龙安区部门预算批复表(408龙泉镇)" xfId="1021"/>
    <cellStyle name="好_2021年单位项目明细表" xfId="1022"/>
    <cellStyle name="好_2021年龙安区部门预算公开附表(万元)20200629" xfId="1023"/>
    <cellStyle name="好_龙泉镇2021年预算公开表" xfId="1024"/>
    <cellStyle name="着色 1" xfId="1025"/>
    <cellStyle name="着色 2" xfId="1026"/>
    <cellStyle name="着色 3" xfId="1027"/>
    <cellStyle name="着色 4" xfId="1028"/>
    <cellStyle name="着色 5" xfId="1029"/>
    <cellStyle name="着色 6" xfId="103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C16"/>
  <sheetViews>
    <sheetView topLeftCell="B1" workbookViewId="0">
      <selection activeCell="B12" sqref="B12"/>
    </sheetView>
  </sheetViews>
  <sheetFormatPr defaultColWidth="45.625" defaultRowHeight="28.5" customHeight="1"/>
  <cols>
    <col min="1" max="1" width="10.25" style="9" customWidth="1"/>
    <col min="2" max="2" width="51.375" style="9" customWidth="1"/>
    <col min="3" max="3" width="18.875" style="9" customWidth="1"/>
    <col min="4" max="16384" width="45.625" style="9"/>
  </cols>
  <sheetData>
    <row r="1" spans="1:3" ht="31.5" customHeight="1">
      <c r="A1" s="113" t="s">
        <v>316</v>
      </c>
      <c r="B1" s="113"/>
      <c r="C1" s="113"/>
    </row>
    <row r="2" spans="1:3" s="11" customFormat="1" ht="24.75" customHeight="1">
      <c r="A2" s="10" t="s">
        <v>309</v>
      </c>
      <c r="B2" s="10" t="s">
        <v>310</v>
      </c>
      <c r="C2" s="10" t="s">
        <v>311</v>
      </c>
    </row>
    <row r="3" spans="1:3" s="11" customFormat="1" ht="24.75" customHeight="1">
      <c r="A3" s="10" t="s">
        <v>312</v>
      </c>
      <c r="B3" s="12" t="s">
        <v>317</v>
      </c>
      <c r="C3" s="10"/>
    </row>
    <row r="4" spans="1:3" s="11" customFormat="1" ht="24.75" customHeight="1">
      <c r="A4" s="10" t="s">
        <v>313</v>
      </c>
      <c r="B4" s="12" t="s">
        <v>593</v>
      </c>
      <c r="C4" s="10"/>
    </row>
    <row r="5" spans="1:3" s="11" customFormat="1" ht="24.75" customHeight="1">
      <c r="A5" s="10" t="s">
        <v>314</v>
      </c>
      <c r="B5" s="12" t="s">
        <v>318</v>
      </c>
      <c r="C5" s="10"/>
    </row>
    <row r="6" spans="1:3" s="11" customFormat="1" ht="24.75" customHeight="1">
      <c r="A6" s="10" t="s">
        <v>319</v>
      </c>
      <c r="B6" s="12" t="s">
        <v>320</v>
      </c>
      <c r="C6" s="10"/>
    </row>
    <row r="7" spans="1:3" s="11" customFormat="1" ht="24.75" customHeight="1">
      <c r="A7" s="10" t="s">
        <v>321</v>
      </c>
      <c r="B7" s="12" t="s">
        <v>322</v>
      </c>
      <c r="C7" s="10"/>
    </row>
    <row r="8" spans="1:3" s="11" customFormat="1" ht="24.75" customHeight="1">
      <c r="A8" s="10" t="s">
        <v>323</v>
      </c>
      <c r="B8" s="12" t="s">
        <v>324</v>
      </c>
      <c r="C8" s="10"/>
    </row>
    <row r="9" spans="1:3" s="11" customFormat="1" ht="24.75" customHeight="1">
      <c r="A9" s="10" t="s">
        <v>325</v>
      </c>
      <c r="B9" s="12" t="s">
        <v>315</v>
      </c>
      <c r="C9" s="10"/>
    </row>
    <row r="10" spans="1:3" s="11" customFormat="1" ht="24.75" customHeight="1">
      <c r="A10" s="10" t="s">
        <v>326</v>
      </c>
      <c r="B10" s="12" t="s">
        <v>327</v>
      </c>
      <c r="C10" s="10"/>
    </row>
    <row r="11" spans="1:3" s="14" customFormat="1" ht="24.75" customHeight="1">
      <c r="A11" s="10" t="s">
        <v>328</v>
      </c>
      <c r="B11" s="12" t="s">
        <v>329</v>
      </c>
      <c r="C11" s="13"/>
    </row>
    <row r="12" spans="1:3" s="11" customFormat="1" ht="24.75" customHeight="1">
      <c r="A12" s="10" t="s">
        <v>330</v>
      </c>
      <c r="B12" s="12" t="s">
        <v>331</v>
      </c>
      <c r="C12" s="10"/>
    </row>
    <row r="13" spans="1:3" s="11" customFormat="1" ht="24.75" customHeight="1">
      <c r="A13" s="10"/>
      <c r="B13" s="12" t="s">
        <v>598</v>
      </c>
      <c r="C13" s="10"/>
    </row>
    <row r="14" spans="1:3" s="11" customFormat="1" ht="24.75" customHeight="1">
      <c r="A14" s="10"/>
      <c r="C14" s="10"/>
    </row>
    <row r="15" spans="1:3" s="11" customFormat="1" ht="24.75" customHeight="1">
      <c r="A15" s="10"/>
      <c r="B15" s="12"/>
      <c r="C15" s="10"/>
    </row>
    <row r="16" spans="1:3" s="11" customFormat="1" ht="24.75" customHeight="1">
      <c r="A16" s="10"/>
      <c r="B16" s="12"/>
      <c r="C16" s="10"/>
    </row>
  </sheetData>
  <mergeCells count="1">
    <mergeCell ref="A1:C1"/>
  </mergeCells>
  <phoneticPr fontId="5" type="noConversion"/>
  <printOptions horizontalCentered="1"/>
  <pageMargins left="0.70866141732283472" right="0.70866141732283472" top="0.74803149606299213" bottom="0.74803149606299213" header="0.31496062992125984" footer="0.31496062992125984"/>
  <pageSetup paperSize="9" orientation="portrait" verticalDpi="0"/>
</worksheet>
</file>

<file path=xl/worksheets/sheet2.xml><?xml version="1.0" encoding="utf-8"?>
<worksheet xmlns="http://schemas.openxmlformats.org/spreadsheetml/2006/main" xmlns:r="http://schemas.openxmlformats.org/officeDocument/2006/relationships">
  <sheetPr>
    <pageSetUpPr fitToPage="1"/>
  </sheetPr>
  <dimension ref="A1:D22"/>
  <sheetViews>
    <sheetView workbookViewId="0">
      <selection sqref="A1:D21"/>
    </sheetView>
  </sheetViews>
  <sheetFormatPr defaultRowHeight="26.1" customHeight="1"/>
  <cols>
    <col min="1" max="1" width="26.875" customWidth="1"/>
    <col min="2" max="2" width="14.125" style="16" customWidth="1"/>
    <col min="3" max="3" width="26.875" customWidth="1"/>
    <col min="4" max="4" width="15.25" style="16" customWidth="1"/>
  </cols>
  <sheetData>
    <row r="1" spans="1:4" ht="26.1" customHeight="1">
      <c r="A1" s="15" t="s">
        <v>368</v>
      </c>
    </row>
    <row r="2" spans="1:4" ht="26.1" customHeight="1">
      <c r="A2" s="114" t="s">
        <v>369</v>
      </c>
      <c r="B2" s="114"/>
      <c r="C2" s="114"/>
      <c r="D2" s="114"/>
    </row>
    <row r="3" spans="1:4" ht="33" customHeight="1">
      <c r="D3" s="17" t="s">
        <v>16</v>
      </c>
    </row>
    <row r="4" spans="1:4" s="19" customFormat="1" ht="33" customHeight="1">
      <c r="A4" s="18" t="s">
        <v>332</v>
      </c>
      <c r="B4" s="18">
        <v>7100</v>
      </c>
      <c r="C4" s="18" t="s">
        <v>333</v>
      </c>
      <c r="D4" s="18">
        <v>7100</v>
      </c>
    </row>
    <row r="5" spans="1:4" s="22" customFormat="1" ht="33" customHeight="1">
      <c r="A5" s="20" t="s">
        <v>334</v>
      </c>
      <c r="B5" s="21">
        <v>7100</v>
      </c>
      <c r="C5" s="20" t="s">
        <v>335</v>
      </c>
      <c r="D5" s="21">
        <v>2894.3</v>
      </c>
    </row>
    <row r="6" spans="1:4" ht="33" customHeight="1">
      <c r="A6" s="23" t="s">
        <v>336</v>
      </c>
      <c r="B6" s="24">
        <v>7100</v>
      </c>
      <c r="C6" s="23" t="s">
        <v>337</v>
      </c>
      <c r="D6" s="24">
        <v>1072.94</v>
      </c>
    </row>
    <row r="7" spans="1:4" ht="33" customHeight="1">
      <c r="A7" s="25" t="s">
        <v>338</v>
      </c>
      <c r="B7" s="24">
        <v>0</v>
      </c>
      <c r="C7" s="23" t="s">
        <v>339</v>
      </c>
      <c r="D7" s="24">
        <v>792.69</v>
      </c>
    </row>
    <row r="8" spans="1:4" ht="33" customHeight="1">
      <c r="A8" s="20" t="s">
        <v>340</v>
      </c>
      <c r="B8" s="24">
        <f>B9+B20+B21+B17</f>
        <v>0</v>
      </c>
      <c r="C8" s="25" t="s">
        <v>341</v>
      </c>
      <c r="D8" s="24">
        <v>45.37</v>
      </c>
    </row>
    <row r="9" spans="1:4" ht="33" customHeight="1">
      <c r="A9" s="23" t="s">
        <v>342</v>
      </c>
      <c r="B9" s="24">
        <v>0</v>
      </c>
      <c r="C9" s="23" t="s">
        <v>343</v>
      </c>
      <c r="D9" s="24">
        <v>983.3</v>
      </c>
    </row>
    <row r="10" spans="1:4" ht="33" customHeight="1">
      <c r="A10" s="23" t="s">
        <v>344</v>
      </c>
      <c r="B10" s="24">
        <v>0</v>
      </c>
      <c r="C10" s="23" t="s">
        <v>345</v>
      </c>
      <c r="D10" s="24">
        <v>0</v>
      </c>
    </row>
    <row r="11" spans="1:4" ht="33" customHeight="1">
      <c r="A11" s="23" t="s">
        <v>346</v>
      </c>
      <c r="B11" s="24">
        <v>0</v>
      </c>
      <c r="C11" s="25" t="s">
        <v>347</v>
      </c>
      <c r="D11" s="24">
        <v>0</v>
      </c>
    </row>
    <row r="12" spans="1:4" ht="33" customHeight="1">
      <c r="A12" s="23" t="s">
        <v>348</v>
      </c>
      <c r="B12" s="24">
        <v>0</v>
      </c>
      <c r="C12" s="25" t="s">
        <v>349</v>
      </c>
      <c r="D12" s="24">
        <v>0</v>
      </c>
    </row>
    <row r="13" spans="1:4" ht="33" customHeight="1">
      <c r="A13" s="23" t="s">
        <v>350</v>
      </c>
      <c r="B13" s="24"/>
      <c r="C13" s="20" t="s">
        <v>351</v>
      </c>
      <c r="D13" s="24">
        <f>D14+D18+D20</f>
        <v>4205.7</v>
      </c>
    </row>
    <row r="14" spans="1:4" ht="33" customHeight="1">
      <c r="A14" s="23" t="s">
        <v>352</v>
      </c>
      <c r="B14" s="24"/>
      <c r="C14" s="23" t="s">
        <v>353</v>
      </c>
      <c r="D14" s="24">
        <v>4205.7</v>
      </c>
    </row>
    <row r="15" spans="1:4" ht="33" customHeight="1">
      <c r="A15" s="23" t="s">
        <v>354</v>
      </c>
      <c r="B15" s="24"/>
      <c r="C15" s="23" t="s">
        <v>355</v>
      </c>
      <c r="D15" s="24">
        <v>4205.7</v>
      </c>
    </row>
    <row r="16" spans="1:4" ht="33" customHeight="1">
      <c r="A16" s="25" t="s">
        <v>356</v>
      </c>
      <c r="B16" s="24"/>
      <c r="C16" s="23" t="s">
        <v>357</v>
      </c>
      <c r="D16" s="24">
        <v>0</v>
      </c>
    </row>
    <row r="17" spans="1:4" ht="33" customHeight="1">
      <c r="A17" s="25" t="s">
        <v>358</v>
      </c>
      <c r="B17" s="24">
        <v>0</v>
      </c>
      <c r="C17" s="23" t="s">
        <v>359</v>
      </c>
      <c r="D17" s="24">
        <v>0</v>
      </c>
    </row>
    <row r="18" spans="1:4" ht="33" customHeight="1">
      <c r="A18" s="25" t="s">
        <v>360</v>
      </c>
      <c r="B18" s="24"/>
      <c r="C18" s="23" t="s">
        <v>361</v>
      </c>
      <c r="D18" s="24"/>
    </row>
    <row r="19" spans="1:4" ht="33" customHeight="1">
      <c r="A19" s="23" t="s">
        <v>362</v>
      </c>
      <c r="B19" s="24">
        <v>0</v>
      </c>
      <c r="C19" s="23" t="s">
        <v>363</v>
      </c>
      <c r="D19" s="24"/>
    </row>
    <row r="20" spans="1:4" ht="33" customHeight="1">
      <c r="A20" s="23" t="s">
        <v>364</v>
      </c>
      <c r="B20" s="24">
        <v>0</v>
      </c>
      <c r="C20" s="25" t="s">
        <v>365</v>
      </c>
      <c r="D20" s="24"/>
    </row>
    <row r="21" spans="1:4" ht="33" customHeight="1">
      <c r="A21" s="23" t="s">
        <v>366</v>
      </c>
      <c r="B21" s="24">
        <v>0</v>
      </c>
      <c r="C21" s="25" t="s">
        <v>367</v>
      </c>
      <c r="D21" s="24"/>
    </row>
    <row r="22" spans="1:4" ht="33" customHeight="1"/>
  </sheetData>
  <mergeCells count="1">
    <mergeCell ref="A2:D2"/>
  </mergeCells>
  <phoneticPr fontId="5" type="noConversion"/>
  <printOptions horizontalCentered="1"/>
  <pageMargins left="0.75138888888888888" right="0.75138888888888888" top="1" bottom="1" header="0.51180555555555551" footer="0.79097222222222219"/>
  <pageSetup paperSize="9" orientation="portrait" r:id="rId1"/>
  <headerFooter differentOddEven="1"/>
</worksheet>
</file>

<file path=xl/worksheets/sheet3.xml><?xml version="1.0" encoding="utf-8"?>
<worksheet xmlns="http://schemas.openxmlformats.org/spreadsheetml/2006/main" xmlns:r="http://schemas.openxmlformats.org/officeDocument/2006/relationships">
  <dimension ref="A1:D27"/>
  <sheetViews>
    <sheetView workbookViewId="0">
      <selection sqref="A1:D27"/>
    </sheetView>
  </sheetViews>
  <sheetFormatPr defaultRowHeight="27" customHeight="1"/>
  <cols>
    <col min="1" max="1" width="32.625" customWidth="1"/>
    <col min="2" max="2" width="16.125" customWidth="1"/>
    <col min="3" max="3" width="15.25" style="16" customWidth="1"/>
    <col min="4" max="4" width="14.625" style="16" customWidth="1"/>
  </cols>
  <sheetData>
    <row r="1" spans="1:4" ht="26.1" customHeight="1">
      <c r="A1" s="26" t="s">
        <v>394</v>
      </c>
    </row>
    <row r="2" spans="1:4" ht="26.1" customHeight="1">
      <c r="A2" s="114" t="s">
        <v>395</v>
      </c>
      <c r="B2" s="114"/>
      <c r="C2" s="114"/>
      <c r="D2" s="114"/>
    </row>
    <row r="3" spans="1:4" ht="33" customHeight="1">
      <c r="D3" s="27" t="s">
        <v>16</v>
      </c>
    </row>
    <row r="4" spans="1:4" s="16" customFormat="1" ht="30.75" customHeight="1">
      <c r="A4" s="28" t="s">
        <v>370</v>
      </c>
      <c r="B4" s="29" t="s">
        <v>396</v>
      </c>
      <c r="C4" s="29" t="s">
        <v>397</v>
      </c>
      <c r="D4" s="30" t="s">
        <v>371</v>
      </c>
    </row>
    <row r="5" spans="1:4" s="33" customFormat="1" ht="27" customHeight="1">
      <c r="A5" s="28" t="s">
        <v>372</v>
      </c>
      <c r="B5" s="31">
        <v>4886</v>
      </c>
      <c r="C5" s="31">
        <v>7100</v>
      </c>
      <c r="D5" s="32">
        <f t="shared" ref="D5:D27" si="0">ROUND(C5/B5-1,4)</f>
        <v>0.4531</v>
      </c>
    </row>
    <row r="6" spans="1:4" s="33" customFormat="1" ht="27" customHeight="1">
      <c r="A6" s="34" t="s">
        <v>373</v>
      </c>
      <c r="B6" s="35">
        <v>4495</v>
      </c>
      <c r="C6" s="35">
        <v>7100</v>
      </c>
      <c r="D6" s="32">
        <f t="shared" si="0"/>
        <v>0.57950000000000002</v>
      </c>
    </row>
    <row r="7" spans="1:4" s="33" customFormat="1" ht="27" customHeight="1">
      <c r="A7" s="36" t="s">
        <v>374</v>
      </c>
      <c r="B7" s="31">
        <v>2334</v>
      </c>
      <c r="C7" s="37">
        <v>3834</v>
      </c>
      <c r="D7" s="32">
        <f t="shared" si="0"/>
        <v>0.64270000000000005</v>
      </c>
    </row>
    <row r="8" spans="1:4" s="33" customFormat="1" ht="27" customHeight="1">
      <c r="A8" s="36" t="s">
        <v>375</v>
      </c>
      <c r="B8" s="31">
        <v>414</v>
      </c>
      <c r="C8" s="37">
        <v>724</v>
      </c>
      <c r="D8" s="32">
        <f t="shared" si="0"/>
        <v>0.74880000000000002</v>
      </c>
    </row>
    <row r="9" spans="1:4" s="33" customFormat="1" ht="27" customHeight="1">
      <c r="A9" s="36" t="s">
        <v>376</v>
      </c>
      <c r="B9" s="31">
        <v>31</v>
      </c>
      <c r="C9" s="37">
        <v>13</v>
      </c>
      <c r="D9" s="32">
        <f t="shared" si="0"/>
        <v>-0.5806</v>
      </c>
    </row>
    <row r="10" spans="1:4" s="33" customFormat="1" ht="27" customHeight="1">
      <c r="A10" s="36" t="s">
        <v>377</v>
      </c>
      <c r="B10" s="31">
        <v>2</v>
      </c>
      <c r="C10" s="37"/>
      <c r="D10" s="32">
        <f t="shared" si="0"/>
        <v>-1</v>
      </c>
    </row>
    <row r="11" spans="1:4" s="33" customFormat="1" ht="27" customHeight="1">
      <c r="A11" s="36" t="s">
        <v>378</v>
      </c>
      <c r="B11" s="31">
        <v>339</v>
      </c>
      <c r="C11" s="37">
        <v>768</v>
      </c>
      <c r="D11" s="32">
        <f t="shared" si="0"/>
        <v>1.2655000000000001</v>
      </c>
    </row>
    <row r="12" spans="1:4" s="33" customFormat="1" ht="27" customHeight="1">
      <c r="A12" s="36" t="s">
        <v>379</v>
      </c>
      <c r="B12" s="31"/>
      <c r="C12" s="37">
        <v>65</v>
      </c>
      <c r="D12" s="32" t="e">
        <f t="shared" si="0"/>
        <v>#DIV/0!</v>
      </c>
    </row>
    <row r="13" spans="1:4" s="33" customFormat="1" ht="27" customHeight="1">
      <c r="A13" s="36" t="s">
        <v>380</v>
      </c>
      <c r="B13" s="31">
        <v>156</v>
      </c>
      <c r="C13" s="37">
        <v>188</v>
      </c>
      <c r="D13" s="32">
        <f t="shared" si="0"/>
        <v>0.2051</v>
      </c>
    </row>
    <row r="14" spans="1:4" s="33" customFormat="1" ht="27" customHeight="1">
      <c r="A14" s="36" t="s">
        <v>381</v>
      </c>
      <c r="B14" s="31">
        <v>872</v>
      </c>
      <c r="C14" s="37">
        <v>548</v>
      </c>
      <c r="D14" s="32">
        <f t="shared" si="0"/>
        <v>-0.37159999999999999</v>
      </c>
    </row>
    <row r="15" spans="1:4" s="33" customFormat="1" ht="27" customHeight="1">
      <c r="A15" s="36" t="s">
        <v>382</v>
      </c>
      <c r="B15" s="31"/>
      <c r="C15" s="37"/>
      <c r="D15" s="32" t="e">
        <f t="shared" si="0"/>
        <v>#DIV/0!</v>
      </c>
    </row>
    <row r="16" spans="1:4" s="33" customFormat="1" ht="27" customHeight="1">
      <c r="A16" s="36" t="s">
        <v>398</v>
      </c>
      <c r="B16" s="31">
        <v>10</v>
      </c>
      <c r="C16" s="37">
        <v>0</v>
      </c>
      <c r="D16" s="32">
        <f t="shared" si="0"/>
        <v>-1</v>
      </c>
    </row>
    <row r="17" spans="1:4" s="33" customFormat="1" ht="27" customHeight="1">
      <c r="A17" s="36" t="s">
        <v>383</v>
      </c>
      <c r="B17" s="31">
        <v>337</v>
      </c>
      <c r="C17" s="37">
        <v>960</v>
      </c>
      <c r="D17" s="32">
        <f t="shared" si="0"/>
        <v>1.8487</v>
      </c>
    </row>
    <row r="18" spans="1:4" s="33" customFormat="1" ht="27" customHeight="1">
      <c r="A18" s="34" t="s">
        <v>384</v>
      </c>
      <c r="B18" s="35">
        <v>391</v>
      </c>
      <c r="C18" s="35"/>
      <c r="D18" s="32">
        <f t="shared" si="0"/>
        <v>-1</v>
      </c>
    </row>
    <row r="19" spans="1:4" ht="27" customHeight="1">
      <c r="A19" s="36" t="s">
        <v>385</v>
      </c>
      <c r="B19" s="38"/>
      <c r="C19" s="24"/>
      <c r="D19" s="32" t="e">
        <f t="shared" si="0"/>
        <v>#DIV/0!</v>
      </c>
    </row>
    <row r="20" spans="1:4" ht="27" customHeight="1">
      <c r="A20" s="36" t="s">
        <v>386</v>
      </c>
      <c r="B20" s="38">
        <v>23</v>
      </c>
      <c r="C20" s="24"/>
      <c r="D20" s="32">
        <f t="shared" si="0"/>
        <v>-1</v>
      </c>
    </row>
    <row r="21" spans="1:4" ht="27" customHeight="1">
      <c r="A21" s="36" t="s">
        <v>387</v>
      </c>
      <c r="B21" s="38"/>
      <c r="C21" s="24"/>
      <c r="D21" s="32" t="e">
        <f t="shared" si="0"/>
        <v>#DIV/0!</v>
      </c>
    </row>
    <row r="22" spans="1:4" ht="27" customHeight="1">
      <c r="A22" s="36" t="s">
        <v>388</v>
      </c>
      <c r="B22" s="38">
        <v>368</v>
      </c>
      <c r="C22" s="24"/>
      <c r="D22" s="32">
        <v>0</v>
      </c>
    </row>
    <row r="23" spans="1:4" ht="27" customHeight="1">
      <c r="A23" s="36" t="s">
        <v>389</v>
      </c>
      <c r="B23" s="38"/>
      <c r="C23" s="24"/>
      <c r="D23" s="32" t="e">
        <f t="shared" si="0"/>
        <v>#DIV/0!</v>
      </c>
    </row>
    <row r="24" spans="1:4" s="33" customFormat="1" ht="27" customHeight="1">
      <c r="A24" s="39" t="s">
        <v>390</v>
      </c>
      <c r="B24" s="31"/>
      <c r="C24" s="31"/>
      <c r="D24" s="32" t="e">
        <f t="shared" si="0"/>
        <v>#DIV/0!</v>
      </c>
    </row>
    <row r="25" spans="1:4" s="16" customFormat="1" ht="27" customHeight="1">
      <c r="A25" s="40" t="s">
        <v>391</v>
      </c>
      <c r="B25" s="40"/>
      <c r="C25" s="24"/>
      <c r="D25" s="32" t="e">
        <f t="shared" si="0"/>
        <v>#DIV/0!</v>
      </c>
    </row>
    <row r="26" spans="1:4" s="16" customFormat="1" ht="27" customHeight="1">
      <c r="A26" s="40" t="s">
        <v>392</v>
      </c>
      <c r="B26" s="40"/>
      <c r="C26" s="24"/>
      <c r="D26" s="32" t="e">
        <f t="shared" si="0"/>
        <v>#DIV/0!</v>
      </c>
    </row>
    <row r="27" spans="1:4" s="16" customFormat="1" ht="27" customHeight="1">
      <c r="A27" s="41" t="s">
        <v>393</v>
      </c>
      <c r="B27" s="24"/>
      <c r="C27" s="24"/>
      <c r="D27" s="32" t="e">
        <f t="shared" si="0"/>
        <v>#DIV/0!</v>
      </c>
    </row>
  </sheetData>
  <mergeCells count="1">
    <mergeCell ref="A2:D2"/>
  </mergeCells>
  <phoneticPr fontId="5" type="noConversion"/>
  <printOptions horizontalCentered="1"/>
  <pageMargins left="0.75" right="0.75" top="0.59" bottom="0.59" header="0.31" footer="0.59"/>
  <pageSetup paperSize="9" orientation="portrait" r:id="rId1"/>
  <headerFooter>
    <oddFooter xml:space="preserve">&amp;R&amp;"仿宋"&amp;16 </oddFooter>
  </headerFooter>
</worksheet>
</file>

<file path=xl/worksheets/sheet4.xml><?xml version="1.0" encoding="utf-8"?>
<worksheet xmlns="http://schemas.openxmlformats.org/spreadsheetml/2006/main" xmlns:r="http://schemas.openxmlformats.org/officeDocument/2006/relationships">
  <dimension ref="A1:N32"/>
  <sheetViews>
    <sheetView showGridLines="0" showZeros="0" topLeftCell="J1" workbookViewId="0">
      <selection sqref="A1:N29"/>
    </sheetView>
  </sheetViews>
  <sheetFormatPr defaultColWidth="7.25" defaultRowHeight="11.25"/>
  <cols>
    <col min="1" max="3" width="6.625" style="43" customWidth="1"/>
    <col min="4" max="4" width="15.75" style="43" customWidth="1"/>
    <col min="5" max="5" width="31.125" style="43" customWidth="1"/>
    <col min="6" max="6" width="24" style="43" customWidth="1"/>
    <col min="7" max="7" width="13.75" style="43" customWidth="1"/>
    <col min="8" max="8" width="14" style="43" customWidth="1"/>
    <col min="9" max="9" width="13.875" style="43" customWidth="1"/>
    <col min="10" max="10" width="13.75" style="43" customWidth="1"/>
    <col min="11" max="11" width="13.625" style="43" customWidth="1"/>
    <col min="12" max="12" width="13.875" style="43" customWidth="1"/>
    <col min="13" max="14" width="13.75" style="43" customWidth="1"/>
    <col min="15" max="245" width="7.25" style="43" customWidth="1"/>
    <col min="246" max="16384" width="7.25" style="43"/>
  </cols>
  <sheetData>
    <row r="1" spans="1:14" ht="24" customHeight="1">
      <c r="A1" s="119" t="s">
        <v>465</v>
      </c>
      <c r="B1" s="119"/>
      <c r="C1" s="119"/>
      <c r="D1" s="119"/>
      <c r="E1" s="119"/>
      <c r="F1" s="119"/>
      <c r="G1" s="119"/>
      <c r="H1" s="119"/>
      <c r="I1" s="42"/>
      <c r="J1" s="42"/>
      <c r="K1" s="42"/>
      <c r="L1" s="42"/>
      <c r="M1" s="42"/>
      <c r="N1" s="42"/>
    </row>
    <row r="2" spans="1:14" ht="30" customHeight="1">
      <c r="A2" s="120" t="s">
        <v>466</v>
      </c>
      <c r="B2" s="120"/>
      <c r="C2" s="120"/>
      <c r="D2" s="120"/>
      <c r="E2" s="120"/>
      <c r="F2" s="120"/>
      <c r="G2" s="120"/>
      <c r="H2" s="120"/>
      <c r="I2" s="120"/>
      <c r="J2" s="120"/>
      <c r="K2" s="120"/>
      <c r="L2" s="120"/>
      <c r="M2" s="120"/>
      <c r="N2" s="120"/>
    </row>
    <row r="3" spans="1:14" ht="12" customHeight="1">
      <c r="A3" s="121" t="s">
        <v>445</v>
      </c>
      <c r="B3" s="121"/>
      <c r="C3" s="121"/>
      <c r="D3" s="121"/>
      <c r="E3" s="121"/>
      <c r="F3" s="44"/>
      <c r="G3" s="45"/>
      <c r="H3" s="46"/>
      <c r="I3" s="46"/>
      <c r="J3" s="46"/>
      <c r="K3" s="46"/>
      <c r="L3" s="46"/>
      <c r="M3" s="46"/>
      <c r="N3" s="47" t="s">
        <v>16</v>
      </c>
    </row>
    <row r="4" spans="1:14" ht="12" customHeight="1">
      <c r="A4" s="48" t="s">
        <v>32</v>
      </c>
      <c r="B4" s="49"/>
      <c r="C4" s="49"/>
      <c r="D4" s="116" t="s">
        <v>33</v>
      </c>
      <c r="E4" s="116" t="s">
        <v>399</v>
      </c>
      <c r="F4" s="117" t="s">
        <v>54</v>
      </c>
      <c r="G4" s="116" t="s">
        <v>17</v>
      </c>
      <c r="H4" s="51" t="s">
        <v>400</v>
      </c>
      <c r="I4" s="51"/>
      <c r="J4" s="51"/>
      <c r="K4" s="52"/>
      <c r="L4" s="115" t="s">
        <v>34</v>
      </c>
      <c r="M4" s="115"/>
      <c r="N4" s="115"/>
    </row>
    <row r="5" spans="1:14" ht="30" customHeight="1">
      <c r="A5" s="53" t="s">
        <v>35</v>
      </c>
      <c r="B5" s="54" t="s">
        <v>36</v>
      </c>
      <c r="C5" s="54" t="s">
        <v>37</v>
      </c>
      <c r="D5" s="116"/>
      <c r="E5" s="116"/>
      <c r="F5" s="118"/>
      <c r="G5" s="116"/>
      <c r="H5" s="55" t="s">
        <v>30</v>
      </c>
      <c r="I5" s="50" t="s">
        <v>38</v>
      </c>
      <c r="J5" s="50" t="s">
        <v>401</v>
      </c>
      <c r="K5" s="50" t="s">
        <v>39</v>
      </c>
      <c r="L5" s="50" t="s">
        <v>30</v>
      </c>
      <c r="M5" s="50" t="s">
        <v>446</v>
      </c>
      <c r="N5" s="50" t="s">
        <v>447</v>
      </c>
    </row>
    <row r="6" spans="1:14" ht="28.5" customHeight="1">
      <c r="A6" s="56"/>
      <c r="B6" s="56"/>
      <c r="C6" s="56"/>
      <c r="D6" s="56"/>
      <c r="E6" s="57"/>
      <c r="F6" s="50" t="s">
        <v>18</v>
      </c>
      <c r="G6" s="58">
        <v>2894.3</v>
      </c>
      <c r="H6" s="58"/>
      <c r="I6" s="58">
        <v>1072.94</v>
      </c>
      <c r="J6" s="58">
        <v>792.69</v>
      </c>
      <c r="K6" s="58">
        <v>45.37</v>
      </c>
      <c r="L6" s="58"/>
      <c r="M6" s="58">
        <v>983.3</v>
      </c>
      <c r="N6" s="58"/>
    </row>
    <row r="7" spans="1:14" s="59" customFormat="1" ht="28.5" customHeight="1">
      <c r="A7" s="56"/>
      <c r="B7" s="56"/>
      <c r="C7" s="56"/>
      <c r="D7" s="56" t="s">
        <v>243</v>
      </c>
      <c r="E7" s="57" t="s">
        <v>402</v>
      </c>
      <c r="F7" s="50"/>
      <c r="G7" s="58"/>
      <c r="H7" s="58"/>
      <c r="I7" s="58"/>
      <c r="J7" s="58"/>
      <c r="K7" s="58"/>
      <c r="L7" s="58"/>
      <c r="M7" s="58"/>
      <c r="N7" s="58"/>
    </row>
    <row r="8" spans="1:14" ht="28.5" customHeight="1">
      <c r="A8" s="56" t="s">
        <v>41</v>
      </c>
      <c r="B8" s="56" t="s">
        <v>95</v>
      </c>
      <c r="C8" s="56" t="s">
        <v>113</v>
      </c>
      <c r="D8" s="56" t="s">
        <v>403</v>
      </c>
      <c r="E8" s="57" t="s">
        <v>403</v>
      </c>
      <c r="F8" s="50" t="s">
        <v>404</v>
      </c>
      <c r="G8" s="58"/>
      <c r="H8" s="58"/>
      <c r="I8" s="58"/>
      <c r="J8" s="58">
        <v>20</v>
      </c>
      <c r="K8" s="58"/>
      <c r="L8" s="58"/>
      <c r="M8" s="58"/>
      <c r="N8" s="58"/>
    </row>
    <row r="9" spans="1:14" ht="28.5" customHeight="1">
      <c r="A9" s="56" t="s">
        <v>41</v>
      </c>
      <c r="B9" s="56" t="s">
        <v>95</v>
      </c>
      <c r="C9" s="56" t="s">
        <v>42</v>
      </c>
      <c r="D9" s="56" t="s">
        <v>403</v>
      </c>
      <c r="E9" s="57" t="s">
        <v>403</v>
      </c>
      <c r="F9" s="50" t="s">
        <v>405</v>
      </c>
      <c r="G9" s="58"/>
      <c r="H9" s="58"/>
      <c r="I9" s="58">
        <v>541.47</v>
      </c>
      <c r="J9" s="58">
        <v>328.69</v>
      </c>
      <c r="K9" s="58"/>
      <c r="L9" s="58"/>
      <c r="M9" s="58"/>
      <c r="N9" s="58"/>
    </row>
    <row r="10" spans="1:14" ht="28.5" customHeight="1">
      <c r="A10" s="56" t="s">
        <v>41</v>
      </c>
      <c r="B10" s="56" t="s">
        <v>47</v>
      </c>
      <c r="C10" s="56" t="s">
        <v>42</v>
      </c>
      <c r="D10" s="56" t="s">
        <v>403</v>
      </c>
      <c r="E10" s="57" t="s">
        <v>403</v>
      </c>
      <c r="F10" s="50" t="s">
        <v>406</v>
      </c>
      <c r="G10" s="58"/>
      <c r="H10" s="58"/>
      <c r="I10" s="58"/>
      <c r="J10" s="58">
        <v>22</v>
      </c>
      <c r="K10" s="58"/>
      <c r="L10" s="58"/>
      <c r="M10" s="58"/>
      <c r="N10" s="58"/>
    </row>
    <row r="11" spans="1:14" ht="28.5" customHeight="1">
      <c r="A11" s="56" t="s">
        <v>41</v>
      </c>
      <c r="B11" s="56" t="s">
        <v>407</v>
      </c>
      <c r="C11" s="56" t="s">
        <v>42</v>
      </c>
      <c r="D11" s="56" t="s">
        <v>403</v>
      </c>
      <c r="E11" s="57" t="s">
        <v>403</v>
      </c>
      <c r="F11" s="50" t="s">
        <v>408</v>
      </c>
      <c r="G11" s="58"/>
      <c r="H11" s="58"/>
      <c r="I11" s="58"/>
      <c r="J11" s="58"/>
      <c r="K11" s="58"/>
      <c r="L11" s="58"/>
      <c r="M11" s="58"/>
      <c r="N11" s="58"/>
    </row>
    <row r="12" spans="1:14" ht="28.5" customHeight="1">
      <c r="A12" s="56" t="s">
        <v>448</v>
      </c>
      <c r="B12" s="56" t="s">
        <v>449</v>
      </c>
      <c r="C12" s="56" t="s">
        <v>449</v>
      </c>
      <c r="D12" s="56"/>
      <c r="E12" s="57"/>
      <c r="F12" s="50" t="s">
        <v>450</v>
      </c>
      <c r="G12" s="58"/>
      <c r="H12" s="58"/>
      <c r="I12" s="58"/>
      <c r="J12" s="58">
        <v>200</v>
      </c>
      <c r="K12" s="58">
        <v>18</v>
      </c>
      <c r="L12" s="58"/>
      <c r="M12" s="58"/>
      <c r="N12" s="58"/>
    </row>
    <row r="13" spans="1:14" ht="27.95" customHeight="1">
      <c r="A13" s="56" t="s">
        <v>416</v>
      </c>
      <c r="B13" s="56" t="s">
        <v>48</v>
      </c>
      <c r="C13" s="56" t="s">
        <v>42</v>
      </c>
      <c r="D13" s="56" t="s">
        <v>403</v>
      </c>
      <c r="E13" s="57" t="s">
        <v>403</v>
      </c>
      <c r="F13" s="50" t="s">
        <v>417</v>
      </c>
      <c r="G13" s="58"/>
      <c r="H13" s="58"/>
      <c r="I13" s="58">
        <v>49.67</v>
      </c>
      <c r="J13" s="58"/>
      <c r="K13" s="58"/>
      <c r="L13" s="58"/>
      <c r="M13" s="58"/>
      <c r="N13" s="58"/>
    </row>
    <row r="14" spans="1:14" ht="28.5" customHeight="1">
      <c r="A14" s="56" t="s">
        <v>43</v>
      </c>
      <c r="B14" s="56" t="s">
        <v>44</v>
      </c>
      <c r="C14" s="56" t="s">
        <v>44</v>
      </c>
      <c r="D14" s="56" t="s">
        <v>403</v>
      </c>
      <c r="E14" s="57" t="s">
        <v>403</v>
      </c>
      <c r="F14" s="50" t="s">
        <v>45</v>
      </c>
      <c r="G14" s="58"/>
      <c r="H14" s="58"/>
      <c r="I14" s="58">
        <v>73.650000000000006</v>
      </c>
      <c r="J14" s="58"/>
      <c r="K14" s="58"/>
      <c r="L14" s="58"/>
      <c r="M14" s="58"/>
      <c r="N14" s="58"/>
    </row>
    <row r="15" spans="1:14" ht="28.5" customHeight="1">
      <c r="A15" s="56" t="s">
        <v>451</v>
      </c>
      <c r="B15" s="56" t="s">
        <v>449</v>
      </c>
      <c r="C15" s="56" t="s">
        <v>452</v>
      </c>
      <c r="D15" s="56"/>
      <c r="E15" s="57"/>
      <c r="F15" s="50" t="s">
        <v>453</v>
      </c>
      <c r="G15" s="58"/>
      <c r="H15" s="58"/>
      <c r="I15" s="58">
        <v>0.93</v>
      </c>
      <c r="J15" s="58"/>
      <c r="K15" s="58">
        <v>27.37</v>
      </c>
      <c r="L15" s="58"/>
      <c r="M15" s="58"/>
      <c r="N15" s="58"/>
    </row>
    <row r="16" spans="1:14" ht="28.5" customHeight="1">
      <c r="A16" s="56" t="s">
        <v>46</v>
      </c>
      <c r="B16" s="56" t="s">
        <v>47</v>
      </c>
      <c r="C16" s="56" t="s">
        <v>95</v>
      </c>
      <c r="D16" s="56" t="s">
        <v>403</v>
      </c>
      <c r="E16" s="57" t="s">
        <v>403</v>
      </c>
      <c r="F16" s="50" t="s">
        <v>409</v>
      </c>
      <c r="G16" s="58"/>
      <c r="H16" s="58"/>
      <c r="I16" s="58">
        <v>36.11</v>
      </c>
      <c r="J16" s="58"/>
      <c r="K16" s="58"/>
      <c r="L16" s="58"/>
      <c r="M16" s="58"/>
      <c r="N16" s="58"/>
    </row>
    <row r="17" spans="1:14" ht="28.5" customHeight="1">
      <c r="A17" s="56" t="s">
        <v>46</v>
      </c>
      <c r="B17" s="56" t="s">
        <v>47</v>
      </c>
      <c r="C17" s="56" t="s">
        <v>42</v>
      </c>
      <c r="D17" s="56" t="s">
        <v>403</v>
      </c>
      <c r="E17" s="57" t="s">
        <v>403</v>
      </c>
      <c r="F17" s="50" t="s">
        <v>410</v>
      </c>
      <c r="G17" s="58"/>
      <c r="H17" s="58"/>
      <c r="I17" s="58">
        <v>33.61</v>
      </c>
      <c r="J17" s="58"/>
      <c r="K17" s="58"/>
      <c r="L17" s="58"/>
      <c r="M17" s="58"/>
      <c r="N17" s="58"/>
    </row>
    <row r="18" spans="1:14" ht="27.95" customHeight="1">
      <c r="A18" s="56" t="s">
        <v>46</v>
      </c>
      <c r="B18" s="56" t="s">
        <v>94</v>
      </c>
      <c r="C18" s="56" t="s">
        <v>42</v>
      </c>
      <c r="D18" s="56" t="s">
        <v>403</v>
      </c>
      <c r="E18" s="57" t="s">
        <v>403</v>
      </c>
      <c r="F18" s="50" t="s">
        <v>420</v>
      </c>
      <c r="G18" s="58"/>
      <c r="H18" s="58"/>
      <c r="I18" s="58">
        <v>70.8</v>
      </c>
      <c r="J18" s="58"/>
      <c r="K18" s="58"/>
      <c r="L18" s="58"/>
      <c r="M18" s="58"/>
      <c r="N18" s="58"/>
    </row>
    <row r="19" spans="1:14" ht="28.5" customHeight="1">
      <c r="A19" s="56" t="s">
        <v>411</v>
      </c>
      <c r="B19" s="56" t="s">
        <v>48</v>
      </c>
      <c r="C19" s="56" t="s">
        <v>42</v>
      </c>
      <c r="D19" s="56" t="s">
        <v>403</v>
      </c>
      <c r="E19" s="57" t="s">
        <v>403</v>
      </c>
      <c r="F19" s="50" t="s">
        <v>412</v>
      </c>
      <c r="G19" s="58"/>
      <c r="H19" s="58"/>
      <c r="I19" s="58"/>
      <c r="J19" s="58">
        <v>100</v>
      </c>
      <c r="K19" s="58"/>
      <c r="L19" s="58"/>
      <c r="M19" s="58"/>
      <c r="N19" s="58"/>
    </row>
    <row r="20" spans="1:14" ht="28.5" customHeight="1">
      <c r="A20" s="56" t="s">
        <v>454</v>
      </c>
      <c r="B20" s="56" t="s">
        <v>455</v>
      </c>
      <c r="C20" s="56" t="s">
        <v>449</v>
      </c>
      <c r="D20" s="56"/>
      <c r="E20" s="57"/>
      <c r="F20" s="50" t="s">
        <v>456</v>
      </c>
      <c r="G20" s="58"/>
      <c r="H20" s="58"/>
      <c r="I20" s="58"/>
      <c r="J20" s="58"/>
      <c r="K20" s="58"/>
      <c r="L20" s="58"/>
      <c r="M20" s="58">
        <v>198</v>
      </c>
      <c r="N20" s="58">
        <v>200</v>
      </c>
    </row>
    <row r="21" spans="1:14" ht="28.5" customHeight="1">
      <c r="A21" s="56" t="s">
        <v>457</v>
      </c>
      <c r="B21" s="56" t="s">
        <v>449</v>
      </c>
      <c r="C21" s="56" t="s">
        <v>452</v>
      </c>
      <c r="D21" s="56"/>
      <c r="E21" s="57"/>
      <c r="F21" s="50" t="s">
        <v>458</v>
      </c>
      <c r="G21" s="58"/>
      <c r="H21" s="58"/>
      <c r="I21" s="58"/>
      <c r="J21" s="58">
        <v>122</v>
      </c>
      <c r="K21" s="58"/>
      <c r="L21" s="58"/>
      <c r="M21" s="58"/>
      <c r="N21" s="58"/>
    </row>
    <row r="22" spans="1:14" ht="27.95" customHeight="1">
      <c r="A22" s="56" t="s">
        <v>414</v>
      </c>
      <c r="B22" s="56" t="s">
        <v>48</v>
      </c>
      <c r="C22" s="56" t="s">
        <v>42</v>
      </c>
      <c r="D22" s="56" t="s">
        <v>403</v>
      </c>
      <c r="E22" s="57" t="s">
        <v>403</v>
      </c>
      <c r="F22" s="50" t="s">
        <v>418</v>
      </c>
      <c r="G22" s="58"/>
      <c r="H22" s="58"/>
      <c r="I22" s="58">
        <v>85.66</v>
      </c>
      <c r="J22" s="58"/>
      <c r="K22" s="58"/>
      <c r="L22" s="58"/>
      <c r="M22" s="58"/>
      <c r="N22" s="58"/>
    </row>
    <row r="23" spans="1:14" ht="27.95" customHeight="1">
      <c r="A23" s="56" t="s">
        <v>414</v>
      </c>
      <c r="B23" s="56" t="s">
        <v>50</v>
      </c>
      <c r="C23" s="56" t="s">
        <v>42</v>
      </c>
      <c r="D23" s="56" t="s">
        <v>403</v>
      </c>
      <c r="E23" s="57" t="s">
        <v>403</v>
      </c>
      <c r="F23" s="50" t="s">
        <v>419</v>
      </c>
      <c r="G23" s="58"/>
      <c r="H23" s="58"/>
      <c r="I23" s="58">
        <v>44.44</v>
      </c>
      <c r="J23" s="58"/>
      <c r="K23" s="58"/>
      <c r="L23" s="58"/>
      <c r="M23" s="58"/>
      <c r="N23" s="58"/>
    </row>
    <row r="24" spans="1:14" ht="27.95" customHeight="1">
      <c r="A24" s="56" t="s">
        <v>414</v>
      </c>
      <c r="B24" s="56" t="s">
        <v>95</v>
      </c>
      <c r="C24" s="56" t="s">
        <v>42</v>
      </c>
      <c r="D24" s="56" t="s">
        <v>403</v>
      </c>
      <c r="E24" s="57" t="s">
        <v>403</v>
      </c>
      <c r="F24" s="50" t="s">
        <v>421</v>
      </c>
      <c r="G24" s="58"/>
      <c r="H24" s="58"/>
      <c r="I24" s="58">
        <v>35.07</v>
      </c>
      <c r="J24" s="58"/>
      <c r="K24" s="58"/>
      <c r="L24" s="58"/>
      <c r="M24" s="58"/>
      <c r="N24" s="58"/>
    </row>
    <row r="25" spans="1:14" ht="27.95" customHeight="1">
      <c r="A25" s="56" t="s">
        <v>459</v>
      </c>
      <c r="B25" s="56" t="s">
        <v>460</v>
      </c>
      <c r="C25" s="56" t="s">
        <v>461</v>
      </c>
      <c r="D25" s="56"/>
      <c r="E25" s="57"/>
      <c r="F25" s="50" t="s">
        <v>462</v>
      </c>
      <c r="G25" s="58"/>
      <c r="H25" s="58"/>
      <c r="I25" s="58"/>
      <c r="J25" s="58"/>
      <c r="K25" s="58"/>
      <c r="L25" s="58"/>
      <c r="M25" s="61"/>
      <c r="N25" s="58">
        <v>512.70000000000005</v>
      </c>
    </row>
    <row r="26" spans="1:14" ht="27.95" customHeight="1">
      <c r="A26" s="56" t="s">
        <v>459</v>
      </c>
      <c r="B26" s="56" t="s">
        <v>460</v>
      </c>
      <c r="C26" s="56" t="s">
        <v>463</v>
      </c>
      <c r="D26" s="56"/>
      <c r="E26" s="57"/>
      <c r="F26" s="50" t="s">
        <v>464</v>
      </c>
      <c r="G26" s="58"/>
      <c r="H26" s="58"/>
      <c r="I26" s="58"/>
      <c r="J26" s="58"/>
      <c r="K26" s="58"/>
      <c r="L26" s="58"/>
      <c r="M26" s="61"/>
      <c r="N26" s="58">
        <v>72.599999999999994</v>
      </c>
    </row>
    <row r="27" spans="1:14" ht="28.5" customHeight="1">
      <c r="A27" s="56" t="s">
        <v>411</v>
      </c>
      <c r="B27" s="56" t="s">
        <v>95</v>
      </c>
      <c r="C27" s="56" t="s">
        <v>48</v>
      </c>
      <c r="D27" s="56" t="s">
        <v>403</v>
      </c>
      <c r="E27" s="57" t="s">
        <v>403</v>
      </c>
      <c r="F27" s="50" t="s">
        <v>413</v>
      </c>
      <c r="G27" s="58"/>
      <c r="H27" s="58"/>
      <c r="I27" s="58"/>
      <c r="J27" s="58"/>
      <c r="K27" s="58"/>
      <c r="L27" s="58"/>
      <c r="M27" s="58"/>
      <c r="N27" s="58"/>
    </row>
    <row r="28" spans="1:14" ht="28.5" customHeight="1">
      <c r="A28" s="56" t="s">
        <v>414</v>
      </c>
      <c r="B28" s="56" t="s">
        <v>44</v>
      </c>
      <c r="C28" s="56" t="s">
        <v>42</v>
      </c>
      <c r="D28" s="56" t="s">
        <v>403</v>
      </c>
      <c r="E28" s="57" t="s">
        <v>403</v>
      </c>
      <c r="F28" s="50" t="s">
        <v>415</v>
      </c>
      <c r="G28" s="58"/>
      <c r="H28" s="58"/>
      <c r="I28" s="58"/>
      <c r="J28" s="58"/>
      <c r="K28" s="58"/>
      <c r="L28" s="58"/>
      <c r="M28" s="58"/>
      <c r="N28" s="58"/>
    </row>
    <row r="29" spans="1:14" ht="28.5" customHeight="1">
      <c r="A29" s="56" t="s">
        <v>49</v>
      </c>
      <c r="B29" s="56" t="s">
        <v>50</v>
      </c>
      <c r="C29" s="56" t="s">
        <v>48</v>
      </c>
      <c r="D29" s="56" t="s">
        <v>403</v>
      </c>
      <c r="E29" s="57" t="s">
        <v>403</v>
      </c>
      <c r="F29" s="50" t="s">
        <v>51</v>
      </c>
      <c r="G29" s="58"/>
      <c r="H29" s="58"/>
      <c r="I29" s="58">
        <v>101.53</v>
      </c>
      <c r="J29" s="58"/>
      <c r="K29" s="58"/>
      <c r="L29" s="58"/>
      <c r="M29" s="58"/>
      <c r="N29" s="58"/>
    </row>
    <row r="32" spans="1:14">
      <c r="I32" s="60"/>
      <c r="J32" s="60"/>
    </row>
  </sheetData>
  <sheetProtection formatCells="0" formatColumns="0" formatRows="0"/>
  <mergeCells count="9">
    <mergeCell ref="L4:N4"/>
    <mergeCell ref="D4:D5"/>
    <mergeCell ref="E4:E5"/>
    <mergeCell ref="F4:F5"/>
    <mergeCell ref="G4:G5"/>
    <mergeCell ref="A1:D1"/>
    <mergeCell ref="E1:H1"/>
    <mergeCell ref="A2:N2"/>
    <mergeCell ref="A3:E3"/>
  </mergeCells>
  <phoneticPr fontId="5" type="noConversion"/>
  <printOptions horizontalCentered="1"/>
  <pageMargins left="0.51" right="0.51" top="0.75" bottom="0.75" header="0.31" footer="0.31"/>
  <pageSetup paperSize="9" scale="63"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dimension ref="A1:N38"/>
  <sheetViews>
    <sheetView showGridLines="0" showZeros="0" workbookViewId="0">
      <selection sqref="A1:N38"/>
    </sheetView>
  </sheetViews>
  <sheetFormatPr defaultRowHeight="11.25"/>
  <cols>
    <col min="1" max="1" width="6.625" style="43" customWidth="1"/>
    <col min="2" max="2" width="15.25" style="43" customWidth="1"/>
    <col min="3" max="3" width="15.75" style="43" customWidth="1"/>
    <col min="4" max="4" width="25.875" style="43" customWidth="1"/>
    <col min="5" max="5" width="31.125" style="43" customWidth="1"/>
    <col min="6" max="6" width="31.375" style="43" customWidth="1"/>
    <col min="7" max="7" width="15.25" style="43" customWidth="1"/>
    <col min="8" max="9" width="15.75" style="43" customWidth="1"/>
    <col min="10" max="11" width="15.625" style="43" customWidth="1"/>
    <col min="12" max="12" width="15.25" style="43" customWidth="1"/>
    <col min="13" max="13" width="15.375" style="43" customWidth="1"/>
    <col min="14" max="14" width="15.875" style="43" customWidth="1"/>
    <col min="15" max="245" width="7.25" style="43" customWidth="1"/>
    <col min="246" max="16384" width="9" style="43"/>
  </cols>
  <sheetData>
    <row r="1" spans="1:14" ht="24" customHeight="1">
      <c r="A1" s="119" t="s">
        <v>482</v>
      </c>
      <c r="B1" s="119"/>
      <c r="C1" s="119"/>
      <c r="D1" s="119"/>
      <c r="E1" s="42"/>
      <c r="F1" s="42"/>
      <c r="G1" s="42"/>
      <c r="H1" s="42"/>
      <c r="I1" s="42"/>
      <c r="J1" s="42"/>
      <c r="K1" s="42"/>
      <c r="L1" s="42"/>
      <c r="M1" s="42"/>
      <c r="N1" s="42"/>
    </row>
    <row r="2" spans="1:14" s="64" customFormat="1" ht="24" customHeight="1">
      <c r="A2" s="62" t="s">
        <v>483</v>
      </c>
      <c r="B2" s="63"/>
      <c r="C2" s="63"/>
      <c r="D2" s="63"/>
      <c r="E2" s="63"/>
      <c r="F2" s="63"/>
      <c r="G2" s="63"/>
      <c r="H2" s="63"/>
      <c r="I2" s="63"/>
      <c r="J2" s="63"/>
      <c r="K2" s="63"/>
      <c r="L2" s="63"/>
      <c r="M2" s="63"/>
      <c r="N2" s="63"/>
    </row>
    <row r="3" spans="1:14" ht="57" customHeight="1">
      <c r="A3" s="128" t="s">
        <v>424</v>
      </c>
      <c r="B3" s="128"/>
      <c r="C3" s="128"/>
      <c r="D3" s="128"/>
      <c r="E3" s="128"/>
      <c r="F3" s="65"/>
      <c r="G3" s="65"/>
      <c r="H3" s="65"/>
      <c r="I3" s="65"/>
      <c r="J3" s="65"/>
      <c r="K3" s="65"/>
      <c r="L3" s="65"/>
      <c r="M3" s="65"/>
      <c r="N3" s="66" t="s">
        <v>16</v>
      </c>
    </row>
    <row r="4" spans="1:14" ht="12" customHeight="1">
      <c r="A4" s="129" t="s">
        <v>467</v>
      </c>
      <c r="B4" s="130"/>
      <c r="C4" s="131"/>
      <c r="D4" s="67" t="s">
        <v>468</v>
      </c>
      <c r="E4" s="68"/>
      <c r="F4" s="67"/>
      <c r="G4" s="69"/>
      <c r="H4" s="69"/>
      <c r="I4" s="69"/>
      <c r="J4" s="69"/>
      <c r="K4" s="69"/>
      <c r="L4" s="69"/>
      <c r="M4" s="69"/>
      <c r="N4" s="67"/>
    </row>
    <row r="5" spans="1:14" ht="30" customHeight="1">
      <c r="A5" s="135" t="s">
        <v>469</v>
      </c>
      <c r="B5" s="136"/>
      <c r="C5" s="141" t="s">
        <v>52</v>
      </c>
      <c r="D5" s="141" t="s">
        <v>470</v>
      </c>
      <c r="E5" s="148" t="s">
        <v>18</v>
      </c>
      <c r="F5" s="67" t="s">
        <v>471</v>
      </c>
      <c r="G5" s="69"/>
      <c r="H5" s="69"/>
      <c r="I5" s="69"/>
      <c r="J5" s="69"/>
      <c r="K5" s="69"/>
      <c r="L5" s="69"/>
      <c r="M5" s="69"/>
      <c r="N5" s="67"/>
    </row>
    <row r="6" spans="1:14" ht="28.5" customHeight="1">
      <c r="A6" s="137"/>
      <c r="B6" s="138"/>
      <c r="C6" s="132"/>
      <c r="D6" s="141"/>
      <c r="E6" s="148"/>
      <c r="F6" s="132" t="s">
        <v>19</v>
      </c>
      <c r="G6" s="133"/>
      <c r="H6" s="133"/>
      <c r="I6" s="133"/>
      <c r="J6" s="133"/>
      <c r="K6" s="133"/>
      <c r="L6" s="133"/>
      <c r="M6" s="134"/>
      <c r="N6" s="122" t="s">
        <v>20</v>
      </c>
    </row>
    <row r="7" spans="1:14" s="59" customFormat="1" ht="28.5" customHeight="1">
      <c r="A7" s="139"/>
      <c r="B7" s="140"/>
      <c r="C7" s="132"/>
      <c r="D7" s="141"/>
      <c r="E7" s="148"/>
      <c r="F7" s="70" t="s">
        <v>30</v>
      </c>
      <c r="G7" s="71" t="s">
        <v>472</v>
      </c>
      <c r="H7" s="71" t="s">
        <v>473</v>
      </c>
      <c r="I7" s="71" t="s">
        <v>474</v>
      </c>
      <c r="J7" s="71" t="s">
        <v>475</v>
      </c>
      <c r="K7" s="71" t="s">
        <v>476</v>
      </c>
      <c r="L7" s="72" t="s">
        <v>477</v>
      </c>
      <c r="M7" s="71" t="s">
        <v>484</v>
      </c>
      <c r="N7" s="123"/>
    </row>
    <row r="8" spans="1:14" ht="28.5" customHeight="1">
      <c r="A8" s="124" t="s">
        <v>19</v>
      </c>
      <c r="B8" s="72" t="s">
        <v>472</v>
      </c>
      <c r="C8" s="73">
        <v>2894.3</v>
      </c>
      <c r="D8" s="74" t="s">
        <v>485</v>
      </c>
      <c r="E8" s="75">
        <v>1130.1600000000001</v>
      </c>
      <c r="F8" s="75">
        <v>1130.1600000000001</v>
      </c>
      <c r="G8" s="75">
        <v>1130.1600000000001</v>
      </c>
      <c r="H8" s="75">
        <v>0</v>
      </c>
      <c r="I8" s="75">
        <v>0</v>
      </c>
      <c r="J8" s="75">
        <v>0</v>
      </c>
      <c r="K8" s="75">
        <v>0</v>
      </c>
      <c r="L8" s="75">
        <v>0</v>
      </c>
      <c r="M8" s="75">
        <v>0</v>
      </c>
      <c r="N8" s="75">
        <v>0</v>
      </c>
    </row>
    <row r="9" spans="1:14" ht="28.5" customHeight="1">
      <c r="A9" s="125"/>
      <c r="B9" s="72" t="s">
        <v>478</v>
      </c>
      <c r="C9" s="73">
        <v>0</v>
      </c>
      <c r="D9" s="76" t="s">
        <v>486</v>
      </c>
      <c r="E9" s="75">
        <v>0</v>
      </c>
      <c r="F9" s="75">
        <v>0</v>
      </c>
      <c r="G9" s="77">
        <v>0</v>
      </c>
      <c r="H9" s="77">
        <v>0</v>
      </c>
      <c r="I9" s="77">
        <v>0</v>
      </c>
      <c r="J9" s="77">
        <v>0</v>
      </c>
      <c r="K9" s="77">
        <v>0</v>
      </c>
      <c r="L9" s="77">
        <v>0</v>
      </c>
      <c r="M9" s="77">
        <v>0</v>
      </c>
      <c r="N9" s="77">
        <v>0</v>
      </c>
    </row>
    <row r="10" spans="1:14" ht="28.5" customHeight="1">
      <c r="A10" s="125"/>
      <c r="B10" s="72" t="s">
        <v>474</v>
      </c>
      <c r="C10" s="73">
        <v>0</v>
      </c>
      <c r="D10" s="76" t="s">
        <v>487</v>
      </c>
      <c r="E10" s="75">
        <v>0</v>
      </c>
      <c r="F10" s="75">
        <v>0</v>
      </c>
      <c r="G10" s="77">
        <v>0</v>
      </c>
      <c r="H10" s="77">
        <v>0</v>
      </c>
      <c r="I10" s="77">
        <v>0</v>
      </c>
      <c r="J10" s="77">
        <v>0</v>
      </c>
      <c r="K10" s="77">
        <v>0</v>
      </c>
      <c r="L10" s="77">
        <v>0</v>
      </c>
      <c r="M10" s="77">
        <v>0</v>
      </c>
      <c r="N10" s="77">
        <v>0</v>
      </c>
    </row>
    <row r="11" spans="1:14" ht="28.5" customHeight="1">
      <c r="A11" s="125"/>
      <c r="B11" s="72" t="s">
        <v>475</v>
      </c>
      <c r="C11" s="73">
        <v>0</v>
      </c>
      <c r="D11" s="76" t="s">
        <v>488</v>
      </c>
      <c r="E11" s="75">
        <v>0</v>
      </c>
      <c r="F11" s="75">
        <v>0</v>
      </c>
      <c r="G11" s="77">
        <v>0</v>
      </c>
      <c r="H11" s="77">
        <v>0</v>
      </c>
      <c r="I11" s="77">
        <v>0</v>
      </c>
      <c r="J11" s="77">
        <v>0</v>
      </c>
      <c r="K11" s="77">
        <v>0</v>
      </c>
      <c r="L11" s="77">
        <v>0</v>
      </c>
      <c r="M11" s="77">
        <v>0</v>
      </c>
      <c r="N11" s="77">
        <v>0</v>
      </c>
    </row>
    <row r="12" spans="1:14" ht="28.5" customHeight="1">
      <c r="A12" s="125"/>
      <c r="B12" s="72" t="s">
        <v>476</v>
      </c>
      <c r="C12" s="73">
        <v>0</v>
      </c>
      <c r="D12" s="76" t="s">
        <v>489</v>
      </c>
      <c r="E12" s="75">
        <v>0</v>
      </c>
      <c r="F12" s="75">
        <v>0</v>
      </c>
      <c r="G12" s="77">
        <v>0</v>
      </c>
      <c r="H12" s="77">
        <v>0</v>
      </c>
      <c r="I12" s="77">
        <v>0</v>
      </c>
      <c r="J12" s="77">
        <v>0</v>
      </c>
      <c r="K12" s="77">
        <v>0</v>
      </c>
      <c r="L12" s="77">
        <v>0</v>
      </c>
      <c r="M12" s="77">
        <v>0</v>
      </c>
      <c r="N12" s="77">
        <v>0</v>
      </c>
    </row>
    <row r="13" spans="1:14" ht="28.5" customHeight="1">
      <c r="A13" s="125"/>
      <c r="B13" s="72" t="s">
        <v>477</v>
      </c>
      <c r="C13" s="73">
        <v>0</v>
      </c>
      <c r="D13" s="76" t="s">
        <v>490</v>
      </c>
      <c r="E13" s="75">
        <v>0</v>
      </c>
      <c r="F13" s="75">
        <v>0</v>
      </c>
      <c r="G13" s="77">
        <v>0</v>
      </c>
      <c r="H13" s="77">
        <v>0</v>
      </c>
      <c r="I13" s="77">
        <v>0</v>
      </c>
      <c r="J13" s="77">
        <v>0</v>
      </c>
      <c r="K13" s="77">
        <v>0</v>
      </c>
      <c r="L13" s="77">
        <v>0</v>
      </c>
      <c r="M13" s="77">
        <v>0</v>
      </c>
      <c r="N13" s="77">
        <v>0</v>
      </c>
    </row>
    <row r="14" spans="1:14" ht="28.5" customHeight="1">
      <c r="A14" s="126"/>
      <c r="B14" s="78" t="s">
        <v>484</v>
      </c>
      <c r="C14" s="73">
        <v>0</v>
      </c>
      <c r="D14" s="76" t="s">
        <v>491</v>
      </c>
      <c r="E14" s="75">
        <v>49.67</v>
      </c>
      <c r="F14" s="75">
        <v>49.67</v>
      </c>
      <c r="G14" s="77">
        <v>49.67</v>
      </c>
      <c r="H14" s="77">
        <v>0</v>
      </c>
      <c r="I14" s="77">
        <v>0</v>
      </c>
      <c r="J14" s="77">
        <v>0</v>
      </c>
      <c r="K14" s="77">
        <v>0</v>
      </c>
      <c r="L14" s="77">
        <v>0</v>
      </c>
      <c r="M14" s="77">
        <v>0</v>
      </c>
      <c r="N14" s="77">
        <v>0</v>
      </c>
    </row>
    <row r="15" spans="1:14" ht="28.5" customHeight="1">
      <c r="A15" s="149" t="s">
        <v>492</v>
      </c>
      <c r="B15" s="150"/>
      <c r="C15" s="73">
        <v>0</v>
      </c>
      <c r="D15" s="76" t="s">
        <v>493</v>
      </c>
      <c r="E15" s="75">
        <v>101.95</v>
      </c>
      <c r="F15" s="75">
        <v>101.95</v>
      </c>
      <c r="G15" s="77">
        <v>101.95</v>
      </c>
      <c r="H15" s="77">
        <v>0</v>
      </c>
      <c r="I15" s="77">
        <v>0</v>
      </c>
      <c r="J15" s="77">
        <v>0</v>
      </c>
      <c r="K15" s="77">
        <v>0</v>
      </c>
      <c r="L15" s="77">
        <v>0</v>
      </c>
      <c r="M15" s="77">
        <v>0</v>
      </c>
      <c r="N15" s="77">
        <v>0</v>
      </c>
    </row>
    <row r="16" spans="1:14" ht="28.5" customHeight="1">
      <c r="A16" s="127"/>
      <c r="B16" s="127"/>
      <c r="C16" s="73"/>
      <c r="D16" s="76" t="s">
        <v>4</v>
      </c>
      <c r="E16" s="75">
        <v>0</v>
      </c>
      <c r="F16" s="75">
        <v>0</v>
      </c>
      <c r="G16" s="77">
        <v>0</v>
      </c>
      <c r="H16" s="77">
        <v>0</v>
      </c>
      <c r="I16" s="77">
        <v>0</v>
      </c>
      <c r="J16" s="77">
        <v>0</v>
      </c>
      <c r="K16" s="77">
        <v>0</v>
      </c>
      <c r="L16" s="77">
        <v>0</v>
      </c>
      <c r="M16" s="77">
        <v>0</v>
      </c>
      <c r="N16" s="77">
        <v>0</v>
      </c>
    </row>
    <row r="17" spans="1:14" ht="28.5" customHeight="1">
      <c r="A17" s="127"/>
      <c r="B17" s="127"/>
      <c r="C17" s="79"/>
      <c r="D17" s="76" t="s">
        <v>494</v>
      </c>
      <c r="E17" s="75">
        <v>140.52000000000001</v>
      </c>
      <c r="F17" s="75">
        <v>140.52000000000001</v>
      </c>
      <c r="G17" s="77">
        <v>140.52000000000001</v>
      </c>
      <c r="H17" s="77">
        <v>0</v>
      </c>
      <c r="I17" s="77">
        <v>0</v>
      </c>
      <c r="J17" s="77">
        <v>0</v>
      </c>
      <c r="K17" s="77">
        <v>0</v>
      </c>
      <c r="L17" s="77">
        <v>0</v>
      </c>
      <c r="M17" s="77">
        <v>0</v>
      </c>
      <c r="N17" s="77">
        <v>0</v>
      </c>
    </row>
    <row r="18" spans="1:14" ht="28.5" customHeight="1">
      <c r="A18" s="151"/>
      <c r="B18" s="151"/>
      <c r="C18" s="73"/>
      <c r="D18" s="74" t="s">
        <v>495</v>
      </c>
      <c r="E18" s="75">
        <v>498</v>
      </c>
      <c r="F18" s="75">
        <v>498</v>
      </c>
      <c r="G18" s="77">
        <v>498</v>
      </c>
      <c r="H18" s="77">
        <v>0</v>
      </c>
      <c r="I18" s="77">
        <v>0</v>
      </c>
      <c r="J18" s="77">
        <v>0</v>
      </c>
      <c r="K18" s="77">
        <v>0</v>
      </c>
      <c r="L18" s="77">
        <v>0</v>
      </c>
      <c r="M18" s="77">
        <v>0</v>
      </c>
      <c r="N18" s="77">
        <v>0</v>
      </c>
    </row>
    <row r="19" spans="1:14" ht="28.5" customHeight="1">
      <c r="A19" s="142"/>
      <c r="B19" s="143"/>
      <c r="C19" s="73"/>
      <c r="D19" s="74" t="s">
        <v>496</v>
      </c>
      <c r="E19" s="75">
        <v>122</v>
      </c>
      <c r="F19" s="75">
        <v>122</v>
      </c>
      <c r="G19" s="77">
        <v>122</v>
      </c>
      <c r="H19" s="77">
        <v>0</v>
      </c>
      <c r="I19" s="77">
        <v>0</v>
      </c>
      <c r="J19" s="77">
        <v>0</v>
      </c>
      <c r="K19" s="77">
        <v>0</v>
      </c>
      <c r="L19" s="77">
        <v>0</v>
      </c>
      <c r="M19" s="77">
        <v>0</v>
      </c>
      <c r="N19" s="77">
        <v>0</v>
      </c>
    </row>
    <row r="20" spans="1:14" ht="28.5" customHeight="1">
      <c r="A20" s="80"/>
      <c r="B20" s="81"/>
      <c r="C20" s="73"/>
      <c r="D20" s="76" t="s">
        <v>497</v>
      </c>
      <c r="E20" s="75">
        <v>750.47</v>
      </c>
      <c r="F20" s="75">
        <v>750.47</v>
      </c>
      <c r="G20" s="77">
        <v>750.47</v>
      </c>
      <c r="H20" s="77">
        <v>0</v>
      </c>
      <c r="I20" s="77">
        <v>0</v>
      </c>
      <c r="J20" s="77">
        <v>0</v>
      </c>
      <c r="K20" s="77">
        <v>0</v>
      </c>
      <c r="L20" s="77">
        <v>0</v>
      </c>
      <c r="M20" s="77">
        <v>0</v>
      </c>
      <c r="N20" s="77">
        <v>0</v>
      </c>
    </row>
    <row r="21" spans="1:14" ht="28.5" customHeight="1">
      <c r="A21" s="142"/>
      <c r="B21" s="143"/>
      <c r="C21" s="73"/>
      <c r="D21" s="76" t="s">
        <v>498</v>
      </c>
      <c r="E21" s="75">
        <v>0</v>
      </c>
      <c r="F21" s="75">
        <v>0</v>
      </c>
      <c r="G21" s="75">
        <v>0</v>
      </c>
      <c r="H21" s="75">
        <v>0</v>
      </c>
      <c r="I21" s="75">
        <v>0</v>
      </c>
      <c r="J21" s="75">
        <v>0</v>
      </c>
      <c r="K21" s="75">
        <v>0</v>
      </c>
      <c r="L21" s="75">
        <v>0</v>
      </c>
      <c r="M21" s="75">
        <v>0</v>
      </c>
      <c r="N21" s="75">
        <v>0</v>
      </c>
    </row>
    <row r="22" spans="1:14" ht="28.5" customHeight="1">
      <c r="A22" s="144"/>
      <c r="B22" s="145"/>
      <c r="C22" s="73"/>
      <c r="D22" s="76" t="s">
        <v>499</v>
      </c>
      <c r="E22" s="75">
        <v>0</v>
      </c>
      <c r="F22" s="75">
        <v>0</v>
      </c>
      <c r="G22" s="75">
        <v>0</v>
      </c>
      <c r="H22" s="75">
        <v>0</v>
      </c>
      <c r="I22" s="75">
        <v>0</v>
      </c>
      <c r="J22" s="75">
        <v>0</v>
      </c>
      <c r="K22" s="75">
        <v>0</v>
      </c>
      <c r="L22" s="75">
        <v>0</v>
      </c>
      <c r="M22" s="75">
        <v>0</v>
      </c>
      <c r="N22" s="75">
        <v>0</v>
      </c>
    </row>
    <row r="23" spans="1:14" ht="28.5" customHeight="1">
      <c r="A23" s="142"/>
      <c r="B23" s="143"/>
      <c r="C23" s="73"/>
      <c r="D23" s="76" t="s">
        <v>500</v>
      </c>
      <c r="E23" s="75">
        <v>0</v>
      </c>
      <c r="F23" s="75">
        <v>0</v>
      </c>
      <c r="G23" s="75">
        <v>0</v>
      </c>
      <c r="H23" s="75">
        <v>0</v>
      </c>
      <c r="I23" s="75">
        <v>0</v>
      </c>
      <c r="J23" s="75">
        <v>0</v>
      </c>
      <c r="K23" s="75">
        <v>0</v>
      </c>
      <c r="L23" s="75">
        <v>0</v>
      </c>
      <c r="M23" s="75">
        <v>0</v>
      </c>
      <c r="N23" s="75">
        <v>0</v>
      </c>
    </row>
    <row r="24" spans="1:14" ht="28.5" customHeight="1">
      <c r="A24" s="142"/>
      <c r="B24" s="143"/>
      <c r="C24" s="73"/>
      <c r="D24" s="76" t="s">
        <v>5</v>
      </c>
      <c r="E24" s="75">
        <v>0</v>
      </c>
      <c r="F24" s="75">
        <v>0</v>
      </c>
      <c r="G24" s="75">
        <v>0</v>
      </c>
      <c r="H24" s="75">
        <v>0</v>
      </c>
      <c r="I24" s="75">
        <v>0</v>
      </c>
      <c r="J24" s="75">
        <v>0</v>
      </c>
      <c r="K24" s="75">
        <v>0</v>
      </c>
      <c r="L24" s="75">
        <v>0</v>
      </c>
      <c r="M24" s="75">
        <v>0</v>
      </c>
      <c r="N24" s="75">
        <v>0</v>
      </c>
    </row>
    <row r="25" spans="1:14" ht="28.5" customHeight="1">
      <c r="A25" s="127"/>
      <c r="B25" s="127"/>
      <c r="C25" s="75"/>
      <c r="D25" s="76" t="s">
        <v>6</v>
      </c>
      <c r="E25" s="75">
        <v>0</v>
      </c>
      <c r="F25" s="75">
        <v>0</v>
      </c>
      <c r="G25" s="75">
        <v>0</v>
      </c>
      <c r="H25" s="75">
        <v>0</v>
      </c>
      <c r="I25" s="75">
        <v>0</v>
      </c>
      <c r="J25" s="75">
        <v>0</v>
      </c>
      <c r="K25" s="75">
        <v>0</v>
      </c>
      <c r="L25" s="75">
        <v>0</v>
      </c>
      <c r="M25" s="75">
        <v>0</v>
      </c>
      <c r="N25" s="75">
        <v>0</v>
      </c>
    </row>
    <row r="26" spans="1:14" ht="28.5" customHeight="1">
      <c r="A26" s="82"/>
      <c r="B26" s="83"/>
      <c r="C26" s="75"/>
      <c r="D26" s="76" t="s">
        <v>479</v>
      </c>
      <c r="E26" s="75">
        <v>0</v>
      </c>
      <c r="F26" s="75">
        <v>0</v>
      </c>
      <c r="G26" s="75">
        <v>0</v>
      </c>
      <c r="H26" s="75">
        <v>0</v>
      </c>
      <c r="I26" s="75">
        <v>0</v>
      </c>
      <c r="J26" s="75">
        <v>0</v>
      </c>
      <c r="K26" s="75">
        <v>0</v>
      </c>
      <c r="L26" s="75">
        <v>0</v>
      </c>
      <c r="M26" s="75">
        <v>0</v>
      </c>
      <c r="N26" s="75">
        <v>0</v>
      </c>
    </row>
    <row r="27" spans="1:14" ht="28.5" customHeight="1">
      <c r="A27" s="82"/>
      <c r="B27" s="83"/>
      <c r="C27" s="75"/>
      <c r="D27" s="76" t="s">
        <v>7</v>
      </c>
      <c r="E27" s="75">
        <v>101.53</v>
      </c>
      <c r="F27" s="75">
        <v>101.53</v>
      </c>
      <c r="G27" s="75">
        <v>101.53</v>
      </c>
      <c r="H27" s="75">
        <v>0</v>
      </c>
      <c r="I27" s="75">
        <v>0</v>
      </c>
      <c r="J27" s="75">
        <v>0</v>
      </c>
      <c r="K27" s="75">
        <v>0</v>
      </c>
      <c r="L27" s="75">
        <v>0</v>
      </c>
      <c r="M27" s="75">
        <v>0</v>
      </c>
      <c r="N27" s="75">
        <v>0</v>
      </c>
    </row>
    <row r="28" spans="1:14" ht="28.5" customHeight="1">
      <c r="A28" s="82"/>
      <c r="B28" s="83"/>
      <c r="C28" s="75"/>
      <c r="D28" s="76" t="s">
        <v>8</v>
      </c>
      <c r="E28" s="75">
        <v>0</v>
      </c>
      <c r="F28" s="75">
        <v>0</v>
      </c>
      <c r="G28" s="75">
        <v>0</v>
      </c>
      <c r="H28" s="75">
        <v>0</v>
      </c>
      <c r="I28" s="75">
        <v>0</v>
      </c>
      <c r="J28" s="75">
        <v>0</v>
      </c>
      <c r="K28" s="75">
        <v>0</v>
      </c>
      <c r="L28" s="75">
        <v>0</v>
      </c>
      <c r="M28" s="75">
        <v>0</v>
      </c>
      <c r="N28" s="75">
        <v>0</v>
      </c>
    </row>
    <row r="29" spans="1:14" ht="28.5" customHeight="1">
      <c r="A29" s="82"/>
      <c r="B29" s="83"/>
      <c r="C29" s="75"/>
      <c r="D29" s="76" t="s">
        <v>480</v>
      </c>
      <c r="E29" s="75">
        <v>0</v>
      </c>
      <c r="F29" s="75">
        <v>0</v>
      </c>
      <c r="G29" s="75">
        <v>0</v>
      </c>
      <c r="H29" s="75">
        <v>0</v>
      </c>
      <c r="I29" s="75">
        <v>0</v>
      </c>
      <c r="J29" s="75">
        <v>0</v>
      </c>
      <c r="K29" s="75">
        <v>0</v>
      </c>
      <c r="L29" s="75">
        <v>0</v>
      </c>
      <c r="M29" s="75">
        <v>0</v>
      </c>
      <c r="N29" s="75">
        <v>0</v>
      </c>
    </row>
    <row r="30" spans="1:14" ht="28.5" customHeight="1">
      <c r="A30" s="82"/>
      <c r="B30" s="83"/>
      <c r="C30" s="75"/>
      <c r="D30" s="84" t="s">
        <v>501</v>
      </c>
      <c r="E30" s="75">
        <v>0</v>
      </c>
      <c r="F30" s="75">
        <v>0</v>
      </c>
      <c r="G30" s="75">
        <v>0</v>
      </c>
      <c r="H30" s="75">
        <v>0</v>
      </c>
      <c r="I30" s="75">
        <v>0</v>
      </c>
      <c r="J30" s="75">
        <v>0</v>
      </c>
      <c r="K30" s="75">
        <v>0</v>
      </c>
      <c r="L30" s="75">
        <v>0</v>
      </c>
      <c r="M30" s="75">
        <v>0</v>
      </c>
      <c r="N30" s="75">
        <v>0</v>
      </c>
    </row>
    <row r="31" spans="1:14" ht="28.5" customHeight="1">
      <c r="A31" s="82"/>
      <c r="B31" s="83"/>
      <c r="C31" s="75"/>
      <c r="D31" s="76" t="s">
        <v>9</v>
      </c>
      <c r="E31" s="75">
        <v>0</v>
      </c>
      <c r="F31" s="75">
        <v>0</v>
      </c>
      <c r="G31" s="75">
        <v>0</v>
      </c>
      <c r="H31" s="75">
        <v>0</v>
      </c>
      <c r="I31" s="75">
        <v>0</v>
      </c>
      <c r="J31" s="75">
        <v>0</v>
      </c>
      <c r="K31" s="75">
        <v>0</v>
      </c>
      <c r="L31" s="75">
        <v>0</v>
      </c>
      <c r="M31" s="75">
        <v>0</v>
      </c>
      <c r="N31" s="75">
        <v>0</v>
      </c>
    </row>
    <row r="32" spans="1:14" ht="28.5" customHeight="1">
      <c r="A32" s="82"/>
      <c r="B32" s="83"/>
      <c r="C32" s="75"/>
      <c r="D32" s="76" t="s">
        <v>10</v>
      </c>
      <c r="E32" s="75">
        <v>0</v>
      </c>
      <c r="F32" s="75">
        <v>0</v>
      </c>
      <c r="G32" s="75">
        <v>0</v>
      </c>
      <c r="H32" s="75">
        <v>0</v>
      </c>
      <c r="I32" s="75">
        <v>0</v>
      </c>
      <c r="J32" s="75">
        <v>0</v>
      </c>
      <c r="K32" s="75">
        <v>0</v>
      </c>
      <c r="L32" s="75">
        <v>0</v>
      </c>
      <c r="M32" s="75">
        <v>0</v>
      </c>
      <c r="N32" s="75">
        <v>0</v>
      </c>
    </row>
    <row r="33" spans="1:14" ht="28.5" customHeight="1">
      <c r="A33" s="82"/>
      <c r="B33" s="83"/>
      <c r="C33" s="75"/>
      <c r="D33" s="76" t="s">
        <v>11</v>
      </c>
      <c r="E33" s="75">
        <v>0</v>
      </c>
      <c r="F33" s="75">
        <v>0</v>
      </c>
      <c r="G33" s="75">
        <v>0</v>
      </c>
      <c r="H33" s="75">
        <v>0</v>
      </c>
      <c r="I33" s="75">
        <v>0</v>
      </c>
      <c r="J33" s="75">
        <v>0</v>
      </c>
      <c r="K33" s="75">
        <v>0</v>
      </c>
      <c r="L33" s="75">
        <v>0</v>
      </c>
      <c r="M33" s="75">
        <v>0</v>
      </c>
      <c r="N33" s="75">
        <v>0</v>
      </c>
    </row>
    <row r="34" spans="1:14" ht="28.5" customHeight="1">
      <c r="A34" s="146"/>
      <c r="B34" s="147"/>
      <c r="C34" s="85"/>
      <c r="D34" s="76" t="s">
        <v>12</v>
      </c>
      <c r="E34" s="75">
        <v>0</v>
      </c>
      <c r="F34" s="75">
        <v>0</v>
      </c>
      <c r="G34" s="75">
        <v>0</v>
      </c>
      <c r="H34" s="75">
        <v>0</v>
      </c>
      <c r="I34" s="75">
        <v>0</v>
      </c>
      <c r="J34" s="75">
        <v>0</v>
      </c>
      <c r="K34" s="75">
        <v>0</v>
      </c>
      <c r="L34" s="75">
        <v>0</v>
      </c>
      <c r="M34" s="75">
        <v>0</v>
      </c>
      <c r="N34" s="75">
        <v>0</v>
      </c>
    </row>
    <row r="35" spans="1:14" ht="28.5" customHeight="1">
      <c r="A35" s="82"/>
      <c r="B35" s="83"/>
      <c r="C35" s="85"/>
      <c r="D35" s="76" t="s">
        <v>13</v>
      </c>
      <c r="E35" s="75">
        <v>0</v>
      </c>
      <c r="F35" s="75">
        <v>0</v>
      </c>
      <c r="G35" s="75">
        <v>0</v>
      </c>
      <c r="H35" s="75">
        <v>0</v>
      </c>
      <c r="I35" s="75">
        <v>0</v>
      </c>
      <c r="J35" s="75">
        <v>0</v>
      </c>
      <c r="K35" s="75">
        <v>0</v>
      </c>
      <c r="L35" s="75">
        <v>0</v>
      </c>
      <c r="M35" s="75">
        <v>0</v>
      </c>
      <c r="N35" s="75">
        <v>0</v>
      </c>
    </row>
    <row r="36" spans="1:14" ht="28.5" customHeight="1">
      <c r="A36" s="82"/>
      <c r="B36" s="83"/>
      <c r="C36" s="85"/>
      <c r="D36" s="76" t="s">
        <v>14</v>
      </c>
      <c r="E36" s="75">
        <v>0</v>
      </c>
      <c r="F36" s="75">
        <v>0</v>
      </c>
      <c r="G36" s="75">
        <v>0</v>
      </c>
      <c r="H36" s="75">
        <v>0</v>
      </c>
      <c r="I36" s="75">
        <v>0</v>
      </c>
      <c r="J36" s="75">
        <v>0</v>
      </c>
      <c r="K36" s="75">
        <v>0</v>
      </c>
      <c r="L36" s="75">
        <v>0</v>
      </c>
      <c r="M36" s="75">
        <v>0</v>
      </c>
      <c r="N36" s="75">
        <v>0</v>
      </c>
    </row>
    <row r="37" spans="1:14" ht="28.5" customHeight="1">
      <c r="A37" s="82"/>
      <c r="B37" s="83"/>
      <c r="C37" s="85"/>
      <c r="D37" s="79"/>
      <c r="E37" s="75">
        <f>SUM(E8:E28)</f>
        <v>2894.3000000000006</v>
      </c>
      <c r="F37" s="75"/>
      <c r="G37" s="75"/>
      <c r="H37" s="75"/>
      <c r="I37" s="75"/>
      <c r="J37" s="75"/>
      <c r="K37" s="75"/>
      <c r="L37" s="75"/>
      <c r="M37" s="75"/>
      <c r="N37" s="75"/>
    </row>
    <row r="38" spans="1:14" ht="28.5" customHeight="1">
      <c r="A38" s="129" t="s">
        <v>481</v>
      </c>
      <c r="B38" s="131"/>
      <c r="C38" s="85">
        <v>2894.3</v>
      </c>
      <c r="D38" s="86" t="s">
        <v>53</v>
      </c>
      <c r="E38" s="75">
        <v>2894.3</v>
      </c>
      <c r="F38" s="75">
        <v>2894.3</v>
      </c>
      <c r="G38" s="75">
        <v>2894.3</v>
      </c>
      <c r="H38" s="75">
        <v>0</v>
      </c>
      <c r="I38" s="75">
        <v>0</v>
      </c>
      <c r="J38" s="75">
        <v>0</v>
      </c>
      <c r="K38" s="75">
        <v>0</v>
      </c>
      <c r="L38" s="75">
        <v>0</v>
      </c>
      <c r="M38" s="75">
        <v>0</v>
      </c>
      <c r="N38" s="75">
        <v>0</v>
      </c>
    </row>
  </sheetData>
  <sheetProtection formatCells="0" formatColumns="0" formatRows="0"/>
  <mergeCells count="22">
    <mergeCell ref="E5:E7"/>
    <mergeCell ref="A17:B17"/>
    <mergeCell ref="A15:B15"/>
    <mergeCell ref="A18:B18"/>
    <mergeCell ref="A19:B19"/>
    <mergeCell ref="A38:B38"/>
    <mergeCell ref="A21:B21"/>
    <mergeCell ref="A22:B22"/>
    <mergeCell ref="A23:B23"/>
    <mergeCell ref="A24:B24"/>
    <mergeCell ref="A25:B25"/>
    <mergeCell ref="A34:B34"/>
    <mergeCell ref="N6:N7"/>
    <mergeCell ref="A8:A14"/>
    <mergeCell ref="A16:B16"/>
    <mergeCell ref="A1:D1"/>
    <mergeCell ref="A3:E3"/>
    <mergeCell ref="A4:C4"/>
    <mergeCell ref="F6:M6"/>
    <mergeCell ref="A5:B7"/>
    <mergeCell ref="C5:C7"/>
    <mergeCell ref="D5:D7"/>
  </mergeCells>
  <phoneticPr fontId="5" type="noConversion"/>
  <printOptions horizontalCentered="1"/>
  <pageMargins left="0.51" right="0.16" top="0.75" bottom="0.75" header="0.31" footer="0.31"/>
  <pageSetup paperSize="9" scale="57"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dimension ref="A1:N32"/>
  <sheetViews>
    <sheetView showGridLines="0" showZeros="0" workbookViewId="0">
      <selection sqref="A1:N29"/>
    </sheetView>
  </sheetViews>
  <sheetFormatPr defaultColWidth="7.25" defaultRowHeight="11.25"/>
  <cols>
    <col min="1" max="3" width="6.625" style="43" customWidth="1"/>
    <col min="4" max="4" width="15.75" style="43" customWidth="1"/>
    <col min="5" max="5" width="31.125" style="43" customWidth="1"/>
    <col min="6" max="6" width="24" style="43" customWidth="1"/>
    <col min="7" max="7" width="13.75" style="43" customWidth="1"/>
    <col min="8" max="8" width="14" style="43" customWidth="1"/>
    <col min="9" max="9" width="13.875" style="43" customWidth="1"/>
    <col min="10" max="10" width="13.75" style="43" customWidth="1"/>
    <col min="11" max="11" width="13.625" style="43" customWidth="1"/>
    <col min="12" max="12" width="13.875" style="43" customWidth="1"/>
    <col min="13" max="14" width="13.75" style="43" customWidth="1"/>
    <col min="15" max="245" width="7.25" style="43" customWidth="1"/>
    <col min="246" max="16384" width="7.25" style="43"/>
  </cols>
  <sheetData>
    <row r="1" spans="1:14" ht="24" customHeight="1">
      <c r="A1" s="119" t="s">
        <v>422</v>
      </c>
      <c r="B1" s="119"/>
      <c r="C1" s="119"/>
      <c r="D1" s="119"/>
      <c r="E1" s="119"/>
      <c r="F1" s="119"/>
      <c r="G1" s="119"/>
      <c r="H1" s="119"/>
      <c r="I1" s="42"/>
      <c r="J1" s="42"/>
      <c r="K1" s="42"/>
      <c r="L1" s="42"/>
      <c r="M1" s="42"/>
      <c r="N1" s="42"/>
    </row>
    <row r="2" spans="1:14" ht="30" customHeight="1">
      <c r="A2" s="120" t="s">
        <v>423</v>
      </c>
      <c r="B2" s="120"/>
      <c r="C2" s="120"/>
      <c r="D2" s="120"/>
      <c r="E2" s="120"/>
      <c r="F2" s="120"/>
      <c r="G2" s="120"/>
      <c r="H2" s="120"/>
      <c r="I2" s="120"/>
      <c r="J2" s="120"/>
      <c r="K2" s="120"/>
      <c r="L2" s="120"/>
      <c r="M2" s="120"/>
      <c r="N2" s="120"/>
    </row>
    <row r="3" spans="1:14" ht="12" customHeight="1">
      <c r="A3" s="121" t="s">
        <v>424</v>
      </c>
      <c r="B3" s="121"/>
      <c r="C3" s="121"/>
      <c r="D3" s="121"/>
      <c r="E3" s="121"/>
      <c r="F3" s="44"/>
      <c r="G3" s="45"/>
      <c r="H3" s="46"/>
      <c r="I3" s="46"/>
      <c r="J3" s="46"/>
      <c r="K3" s="46"/>
      <c r="L3" s="46"/>
      <c r="M3" s="46"/>
      <c r="N3" s="47" t="s">
        <v>16</v>
      </c>
    </row>
    <row r="4" spans="1:14" ht="12" customHeight="1">
      <c r="A4" s="48" t="s">
        <v>32</v>
      </c>
      <c r="B4" s="49"/>
      <c r="C4" s="49"/>
      <c r="D4" s="116" t="s">
        <v>33</v>
      </c>
      <c r="E4" s="116" t="s">
        <v>399</v>
      </c>
      <c r="F4" s="117" t="s">
        <v>54</v>
      </c>
      <c r="G4" s="116" t="s">
        <v>17</v>
      </c>
      <c r="H4" s="51" t="s">
        <v>400</v>
      </c>
      <c r="I4" s="51"/>
      <c r="J4" s="51"/>
      <c r="K4" s="52"/>
      <c r="L4" s="115" t="s">
        <v>34</v>
      </c>
      <c r="M4" s="115"/>
      <c r="N4" s="115"/>
    </row>
    <row r="5" spans="1:14" ht="30" customHeight="1">
      <c r="A5" s="53" t="s">
        <v>35</v>
      </c>
      <c r="B5" s="54" t="s">
        <v>36</v>
      </c>
      <c r="C5" s="54" t="s">
        <v>37</v>
      </c>
      <c r="D5" s="116"/>
      <c r="E5" s="116"/>
      <c r="F5" s="118"/>
      <c r="G5" s="116"/>
      <c r="H5" s="55" t="s">
        <v>30</v>
      </c>
      <c r="I5" s="50" t="s">
        <v>38</v>
      </c>
      <c r="J5" s="50" t="s">
        <v>401</v>
      </c>
      <c r="K5" s="50" t="s">
        <v>39</v>
      </c>
      <c r="L5" s="50" t="s">
        <v>30</v>
      </c>
      <c r="M5" s="50" t="s">
        <v>425</v>
      </c>
      <c r="N5" s="50" t="s">
        <v>426</v>
      </c>
    </row>
    <row r="6" spans="1:14" ht="28.5" customHeight="1">
      <c r="A6" s="56"/>
      <c r="B6" s="56"/>
      <c r="C6" s="56"/>
      <c r="D6" s="56"/>
      <c r="E6" s="57"/>
      <c r="F6" s="50" t="s">
        <v>18</v>
      </c>
      <c r="G6" s="58">
        <v>2894.3</v>
      </c>
      <c r="H6" s="58"/>
      <c r="I6" s="58">
        <v>1072.94</v>
      </c>
      <c r="J6" s="58">
        <v>792.69</v>
      </c>
      <c r="K6" s="58">
        <v>45.37</v>
      </c>
      <c r="L6" s="58"/>
      <c r="M6" s="58">
        <v>983.3</v>
      </c>
      <c r="N6" s="58"/>
    </row>
    <row r="7" spans="1:14" s="59" customFormat="1" ht="28.5" customHeight="1">
      <c r="A7" s="56"/>
      <c r="B7" s="56"/>
      <c r="C7" s="56"/>
      <c r="D7" s="56" t="s">
        <v>243</v>
      </c>
      <c r="E7" s="57" t="s">
        <v>402</v>
      </c>
      <c r="F7" s="50"/>
      <c r="G7" s="58"/>
      <c r="H7" s="58"/>
      <c r="I7" s="58"/>
      <c r="J7" s="58"/>
      <c r="K7" s="58"/>
      <c r="L7" s="58"/>
      <c r="M7" s="58"/>
      <c r="N7" s="58"/>
    </row>
    <row r="8" spans="1:14" ht="28.5" customHeight="1">
      <c r="A8" s="56" t="s">
        <v>41</v>
      </c>
      <c r="B8" s="56" t="s">
        <v>95</v>
      </c>
      <c r="C8" s="56" t="s">
        <v>113</v>
      </c>
      <c r="D8" s="56" t="s">
        <v>403</v>
      </c>
      <c r="E8" s="57" t="s">
        <v>403</v>
      </c>
      <c r="F8" s="50" t="s">
        <v>404</v>
      </c>
      <c r="G8" s="58"/>
      <c r="H8" s="58"/>
      <c r="I8" s="58"/>
      <c r="J8" s="58">
        <v>20</v>
      </c>
      <c r="K8" s="58"/>
      <c r="L8" s="58"/>
      <c r="M8" s="58"/>
      <c r="N8" s="58"/>
    </row>
    <row r="9" spans="1:14" ht="28.5" customHeight="1">
      <c r="A9" s="56" t="s">
        <v>41</v>
      </c>
      <c r="B9" s="56" t="s">
        <v>95</v>
      </c>
      <c r="C9" s="56" t="s">
        <v>42</v>
      </c>
      <c r="D9" s="56" t="s">
        <v>403</v>
      </c>
      <c r="E9" s="57" t="s">
        <v>403</v>
      </c>
      <c r="F9" s="50" t="s">
        <v>405</v>
      </c>
      <c r="G9" s="58"/>
      <c r="H9" s="58"/>
      <c r="I9" s="58">
        <v>541.47</v>
      </c>
      <c r="J9" s="58">
        <v>328.69</v>
      </c>
      <c r="K9" s="58"/>
      <c r="L9" s="58"/>
      <c r="M9" s="58"/>
      <c r="N9" s="58"/>
    </row>
    <row r="10" spans="1:14" ht="28.5" customHeight="1">
      <c r="A10" s="56" t="s">
        <v>41</v>
      </c>
      <c r="B10" s="56" t="s">
        <v>47</v>
      </c>
      <c r="C10" s="56" t="s">
        <v>42</v>
      </c>
      <c r="D10" s="56" t="s">
        <v>403</v>
      </c>
      <c r="E10" s="57" t="s">
        <v>403</v>
      </c>
      <c r="F10" s="50" t="s">
        <v>406</v>
      </c>
      <c r="G10" s="58"/>
      <c r="H10" s="58"/>
      <c r="I10" s="58"/>
      <c r="J10" s="58">
        <v>22</v>
      </c>
      <c r="K10" s="58"/>
      <c r="L10" s="58"/>
      <c r="M10" s="58"/>
      <c r="N10" s="58"/>
    </row>
    <row r="11" spans="1:14" ht="28.5" customHeight="1">
      <c r="A11" s="56" t="s">
        <v>41</v>
      </c>
      <c r="B11" s="56" t="s">
        <v>407</v>
      </c>
      <c r="C11" s="56" t="s">
        <v>42</v>
      </c>
      <c r="D11" s="56" t="s">
        <v>403</v>
      </c>
      <c r="E11" s="57" t="s">
        <v>403</v>
      </c>
      <c r="F11" s="50" t="s">
        <v>408</v>
      </c>
      <c r="G11" s="58"/>
      <c r="H11" s="58"/>
      <c r="I11" s="58"/>
      <c r="J11" s="58"/>
      <c r="K11" s="58"/>
      <c r="L11" s="58"/>
      <c r="M11" s="58"/>
      <c r="N11" s="58"/>
    </row>
    <row r="12" spans="1:14" ht="28.5" customHeight="1">
      <c r="A12" s="56" t="s">
        <v>427</v>
      </c>
      <c r="B12" s="56" t="s">
        <v>428</v>
      </c>
      <c r="C12" s="56" t="s">
        <v>428</v>
      </c>
      <c r="D12" s="56"/>
      <c r="E12" s="57"/>
      <c r="F12" s="50" t="s">
        <v>429</v>
      </c>
      <c r="G12" s="58"/>
      <c r="H12" s="58"/>
      <c r="I12" s="58"/>
      <c r="J12" s="58">
        <v>200</v>
      </c>
      <c r="K12" s="58">
        <v>18</v>
      </c>
      <c r="L12" s="58"/>
      <c r="M12" s="58"/>
      <c r="N12" s="58"/>
    </row>
    <row r="13" spans="1:14" ht="27.95" customHeight="1">
      <c r="A13" s="56" t="s">
        <v>416</v>
      </c>
      <c r="B13" s="56" t="s">
        <v>48</v>
      </c>
      <c r="C13" s="56" t="s">
        <v>42</v>
      </c>
      <c r="D13" s="56" t="s">
        <v>403</v>
      </c>
      <c r="E13" s="57" t="s">
        <v>403</v>
      </c>
      <c r="F13" s="50" t="s">
        <v>417</v>
      </c>
      <c r="G13" s="58"/>
      <c r="H13" s="58"/>
      <c r="I13" s="58">
        <v>49.67</v>
      </c>
      <c r="J13" s="58"/>
      <c r="K13" s="58"/>
      <c r="L13" s="58"/>
      <c r="M13" s="58"/>
      <c r="N13" s="58"/>
    </row>
    <row r="14" spans="1:14" ht="28.5" customHeight="1">
      <c r="A14" s="56" t="s">
        <v>43</v>
      </c>
      <c r="B14" s="56" t="s">
        <v>44</v>
      </c>
      <c r="C14" s="56" t="s">
        <v>44</v>
      </c>
      <c r="D14" s="56" t="s">
        <v>403</v>
      </c>
      <c r="E14" s="57" t="s">
        <v>403</v>
      </c>
      <c r="F14" s="50" t="s">
        <v>45</v>
      </c>
      <c r="G14" s="58"/>
      <c r="H14" s="58"/>
      <c r="I14" s="58">
        <v>73.650000000000006</v>
      </c>
      <c r="J14" s="58"/>
      <c r="K14" s="58"/>
      <c r="L14" s="58"/>
      <c r="M14" s="58"/>
      <c r="N14" s="58"/>
    </row>
    <row r="15" spans="1:14" ht="28.5" customHeight="1">
      <c r="A15" s="56" t="s">
        <v>443</v>
      </c>
      <c r="B15" s="56" t="s">
        <v>428</v>
      </c>
      <c r="C15" s="56" t="s">
        <v>441</v>
      </c>
      <c r="D15" s="56"/>
      <c r="E15" s="57"/>
      <c r="F15" s="50" t="s">
        <v>444</v>
      </c>
      <c r="G15" s="58"/>
      <c r="H15" s="58"/>
      <c r="I15" s="58">
        <v>0.93</v>
      </c>
      <c r="J15" s="58"/>
      <c r="K15" s="58">
        <v>27.37</v>
      </c>
      <c r="L15" s="58"/>
      <c r="M15" s="58"/>
      <c r="N15" s="58"/>
    </row>
    <row r="16" spans="1:14" ht="28.5" customHeight="1">
      <c r="A16" s="56" t="s">
        <v>46</v>
      </c>
      <c r="B16" s="56" t="s">
        <v>47</v>
      </c>
      <c r="C16" s="56" t="s">
        <v>95</v>
      </c>
      <c r="D16" s="56" t="s">
        <v>403</v>
      </c>
      <c r="E16" s="57" t="s">
        <v>403</v>
      </c>
      <c r="F16" s="50" t="s">
        <v>409</v>
      </c>
      <c r="G16" s="58"/>
      <c r="H16" s="58"/>
      <c r="I16" s="58">
        <v>36.11</v>
      </c>
      <c r="J16" s="58"/>
      <c r="K16" s="58"/>
      <c r="L16" s="58"/>
      <c r="M16" s="58"/>
      <c r="N16" s="58"/>
    </row>
    <row r="17" spans="1:14" ht="28.5" customHeight="1">
      <c r="A17" s="56" t="s">
        <v>46</v>
      </c>
      <c r="B17" s="56" t="s">
        <v>47</v>
      </c>
      <c r="C17" s="56" t="s">
        <v>42</v>
      </c>
      <c r="D17" s="56" t="s">
        <v>403</v>
      </c>
      <c r="E17" s="57" t="s">
        <v>403</v>
      </c>
      <c r="F17" s="50" t="s">
        <v>410</v>
      </c>
      <c r="G17" s="58"/>
      <c r="H17" s="58"/>
      <c r="I17" s="58">
        <v>33.61</v>
      </c>
      <c r="J17" s="58"/>
      <c r="K17" s="58"/>
      <c r="L17" s="58"/>
      <c r="M17" s="58"/>
      <c r="N17" s="58"/>
    </row>
    <row r="18" spans="1:14" ht="27.95" customHeight="1">
      <c r="A18" s="56" t="s">
        <v>46</v>
      </c>
      <c r="B18" s="56" t="s">
        <v>94</v>
      </c>
      <c r="C18" s="56" t="s">
        <v>42</v>
      </c>
      <c r="D18" s="56" t="s">
        <v>403</v>
      </c>
      <c r="E18" s="57" t="s">
        <v>403</v>
      </c>
      <c r="F18" s="50" t="s">
        <v>420</v>
      </c>
      <c r="G18" s="58"/>
      <c r="H18" s="58"/>
      <c r="I18" s="58">
        <v>70.8</v>
      </c>
      <c r="J18" s="58"/>
      <c r="K18" s="58"/>
      <c r="L18" s="58"/>
      <c r="M18" s="58"/>
      <c r="N18" s="58"/>
    </row>
    <row r="19" spans="1:14" ht="28.5" customHeight="1">
      <c r="A19" s="56" t="s">
        <v>411</v>
      </c>
      <c r="B19" s="56" t="s">
        <v>48</v>
      </c>
      <c r="C19" s="56" t="s">
        <v>42</v>
      </c>
      <c r="D19" s="56" t="s">
        <v>403</v>
      </c>
      <c r="E19" s="57" t="s">
        <v>403</v>
      </c>
      <c r="F19" s="50" t="s">
        <v>412</v>
      </c>
      <c r="G19" s="58"/>
      <c r="H19" s="58"/>
      <c r="I19" s="58"/>
      <c r="J19" s="58">
        <v>100</v>
      </c>
      <c r="K19" s="58"/>
      <c r="L19" s="58"/>
      <c r="M19" s="58"/>
      <c r="N19" s="58"/>
    </row>
    <row r="20" spans="1:14" ht="28.5" customHeight="1">
      <c r="A20" s="56" t="s">
        <v>430</v>
      </c>
      <c r="B20" s="56" t="s">
        <v>431</v>
      </c>
      <c r="C20" s="56" t="s">
        <v>428</v>
      </c>
      <c r="D20" s="56"/>
      <c r="E20" s="57"/>
      <c r="F20" s="50" t="s">
        <v>432</v>
      </c>
      <c r="G20" s="58"/>
      <c r="H20" s="58"/>
      <c r="I20" s="58"/>
      <c r="J20" s="58"/>
      <c r="K20" s="58"/>
      <c r="L20" s="58"/>
      <c r="M20" s="58">
        <v>198</v>
      </c>
      <c r="N20" s="58">
        <v>200</v>
      </c>
    </row>
    <row r="21" spans="1:14" ht="28.5" customHeight="1">
      <c r="A21" s="56" t="s">
        <v>440</v>
      </c>
      <c r="B21" s="56" t="s">
        <v>428</v>
      </c>
      <c r="C21" s="56" t="s">
        <v>441</v>
      </c>
      <c r="D21" s="56"/>
      <c r="E21" s="57"/>
      <c r="F21" s="50" t="s">
        <v>442</v>
      </c>
      <c r="G21" s="58"/>
      <c r="H21" s="58"/>
      <c r="I21" s="58"/>
      <c r="J21" s="58">
        <v>122</v>
      </c>
      <c r="K21" s="58"/>
      <c r="L21" s="58"/>
      <c r="M21" s="58"/>
      <c r="N21" s="58"/>
    </row>
    <row r="22" spans="1:14" ht="27.95" customHeight="1">
      <c r="A22" s="56" t="s">
        <v>414</v>
      </c>
      <c r="B22" s="56" t="s">
        <v>48</v>
      </c>
      <c r="C22" s="56" t="s">
        <v>42</v>
      </c>
      <c r="D22" s="56" t="s">
        <v>403</v>
      </c>
      <c r="E22" s="57" t="s">
        <v>403</v>
      </c>
      <c r="F22" s="50" t="s">
        <v>418</v>
      </c>
      <c r="G22" s="58"/>
      <c r="H22" s="58"/>
      <c r="I22" s="58">
        <v>85.66</v>
      </c>
      <c r="J22" s="58"/>
      <c r="K22" s="58"/>
      <c r="L22" s="58"/>
      <c r="M22" s="58"/>
      <c r="N22" s="58"/>
    </row>
    <row r="23" spans="1:14" ht="27.95" customHeight="1">
      <c r="A23" s="56" t="s">
        <v>414</v>
      </c>
      <c r="B23" s="56" t="s">
        <v>50</v>
      </c>
      <c r="C23" s="56" t="s">
        <v>42</v>
      </c>
      <c r="D23" s="56" t="s">
        <v>403</v>
      </c>
      <c r="E23" s="57" t="s">
        <v>403</v>
      </c>
      <c r="F23" s="50" t="s">
        <v>419</v>
      </c>
      <c r="G23" s="58"/>
      <c r="H23" s="58"/>
      <c r="I23" s="58">
        <v>44.44</v>
      </c>
      <c r="J23" s="58"/>
      <c r="K23" s="58"/>
      <c r="L23" s="58"/>
      <c r="M23" s="58"/>
      <c r="N23" s="58"/>
    </row>
    <row r="24" spans="1:14" ht="27.95" customHeight="1">
      <c r="A24" s="56" t="s">
        <v>414</v>
      </c>
      <c r="B24" s="56" t="s">
        <v>95</v>
      </c>
      <c r="C24" s="56" t="s">
        <v>42</v>
      </c>
      <c r="D24" s="56" t="s">
        <v>403</v>
      </c>
      <c r="E24" s="57" t="s">
        <v>403</v>
      </c>
      <c r="F24" s="50" t="s">
        <v>421</v>
      </c>
      <c r="G24" s="58"/>
      <c r="H24" s="58"/>
      <c r="I24" s="58">
        <v>35.07</v>
      </c>
      <c r="J24" s="58"/>
      <c r="K24" s="58"/>
      <c r="L24" s="58"/>
      <c r="M24" s="58"/>
      <c r="N24" s="58"/>
    </row>
    <row r="25" spans="1:14" ht="27.95" customHeight="1">
      <c r="A25" s="56" t="s">
        <v>433</v>
      </c>
      <c r="B25" s="56" t="s">
        <v>434</v>
      </c>
      <c r="C25" s="56" t="s">
        <v>435</v>
      </c>
      <c r="D25" s="56"/>
      <c r="E25" s="57"/>
      <c r="F25" s="50" t="s">
        <v>438</v>
      </c>
      <c r="G25" s="58"/>
      <c r="H25" s="58"/>
      <c r="I25" s="58"/>
      <c r="J25" s="58"/>
      <c r="K25" s="58"/>
      <c r="L25" s="58"/>
      <c r="M25" s="61"/>
      <c r="N25" s="58">
        <v>512.70000000000005</v>
      </c>
    </row>
    <row r="26" spans="1:14" ht="27.95" customHeight="1">
      <c r="A26" s="56" t="s">
        <v>436</v>
      </c>
      <c r="B26" s="56" t="s">
        <v>434</v>
      </c>
      <c r="C26" s="56" t="s">
        <v>437</v>
      </c>
      <c r="D26" s="56"/>
      <c r="E26" s="57"/>
      <c r="F26" s="50" t="s">
        <v>439</v>
      </c>
      <c r="G26" s="58"/>
      <c r="H26" s="58"/>
      <c r="I26" s="58"/>
      <c r="J26" s="58"/>
      <c r="K26" s="58"/>
      <c r="L26" s="58"/>
      <c r="M26" s="61"/>
      <c r="N26" s="58">
        <v>72.599999999999994</v>
      </c>
    </row>
    <row r="27" spans="1:14" ht="28.5" customHeight="1">
      <c r="A27" s="56" t="s">
        <v>411</v>
      </c>
      <c r="B27" s="56" t="s">
        <v>95</v>
      </c>
      <c r="C27" s="56" t="s">
        <v>48</v>
      </c>
      <c r="D27" s="56" t="s">
        <v>403</v>
      </c>
      <c r="E27" s="57" t="s">
        <v>403</v>
      </c>
      <c r="F27" s="50" t="s">
        <v>413</v>
      </c>
      <c r="G27" s="58"/>
      <c r="H27" s="58"/>
      <c r="I27" s="58"/>
      <c r="J27" s="58"/>
      <c r="K27" s="58"/>
      <c r="L27" s="58"/>
      <c r="M27" s="58"/>
      <c r="N27" s="58"/>
    </row>
    <row r="28" spans="1:14" ht="28.5" customHeight="1">
      <c r="A28" s="56" t="s">
        <v>414</v>
      </c>
      <c r="B28" s="56" t="s">
        <v>44</v>
      </c>
      <c r="C28" s="56" t="s">
        <v>42</v>
      </c>
      <c r="D28" s="56" t="s">
        <v>403</v>
      </c>
      <c r="E28" s="57" t="s">
        <v>403</v>
      </c>
      <c r="F28" s="50" t="s">
        <v>415</v>
      </c>
      <c r="G28" s="58"/>
      <c r="H28" s="58"/>
      <c r="I28" s="58"/>
      <c r="J28" s="58"/>
      <c r="K28" s="58"/>
      <c r="L28" s="58"/>
      <c r="M28" s="58"/>
      <c r="N28" s="58"/>
    </row>
    <row r="29" spans="1:14" ht="28.5" customHeight="1">
      <c r="A29" s="56" t="s">
        <v>49</v>
      </c>
      <c r="B29" s="56" t="s">
        <v>50</v>
      </c>
      <c r="C29" s="56" t="s">
        <v>48</v>
      </c>
      <c r="D29" s="56" t="s">
        <v>403</v>
      </c>
      <c r="E29" s="57" t="s">
        <v>403</v>
      </c>
      <c r="F29" s="50" t="s">
        <v>51</v>
      </c>
      <c r="G29" s="58"/>
      <c r="H29" s="58"/>
      <c r="I29" s="58">
        <v>101.53</v>
      </c>
      <c r="J29" s="58"/>
      <c r="K29" s="58"/>
      <c r="L29" s="58"/>
      <c r="M29" s="58"/>
      <c r="N29" s="58"/>
    </row>
    <row r="32" spans="1:14">
      <c r="I32" s="60"/>
      <c r="J32" s="60"/>
    </row>
  </sheetData>
  <sheetProtection formatCells="0" formatColumns="0" formatRows="0"/>
  <mergeCells count="9">
    <mergeCell ref="L4:N4"/>
    <mergeCell ref="D4:D5"/>
    <mergeCell ref="E4:E5"/>
    <mergeCell ref="F4:F5"/>
    <mergeCell ref="G4:G5"/>
    <mergeCell ref="A1:D1"/>
    <mergeCell ref="E1:H1"/>
    <mergeCell ref="A2:N2"/>
    <mergeCell ref="A3:E3"/>
  </mergeCells>
  <phoneticPr fontId="5" type="noConversion"/>
  <printOptions horizontalCentered="1"/>
  <pageMargins left="0.51" right="0.51" top="0.75" bottom="0.75" header="0.31" footer="0.31"/>
  <pageSetup paperSize="9" scale="63" orientation="landscape" horizontalDpi="360" verticalDpi="360" r:id="rId1"/>
  <headerFooter alignWithMargins="0"/>
</worksheet>
</file>

<file path=xl/worksheets/sheet7.xml><?xml version="1.0" encoding="utf-8"?>
<worksheet xmlns="http://schemas.openxmlformats.org/spreadsheetml/2006/main" xmlns:r="http://schemas.openxmlformats.org/officeDocument/2006/relationships">
  <dimension ref="A2:R38"/>
  <sheetViews>
    <sheetView workbookViewId="0">
      <selection activeCell="A5" sqref="A5:I38"/>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2" spans="1:18" ht="18" customHeight="1">
      <c r="A2" s="153" t="s">
        <v>503</v>
      </c>
      <c r="B2" s="153"/>
      <c r="C2" s="153"/>
      <c r="D2" s="153"/>
      <c r="E2" s="153"/>
      <c r="F2" s="153"/>
      <c r="G2" s="153"/>
      <c r="H2" s="153"/>
      <c r="I2" s="153"/>
      <c r="J2" s="153"/>
      <c r="K2" s="153"/>
      <c r="L2" s="153"/>
      <c r="M2" s="153"/>
      <c r="N2" s="153"/>
      <c r="O2" s="153"/>
      <c r="P2" s="153"/>
      <c r="Q2" s="153"/>
      <c r="R2" s="153"/>
    </row>
    <row r="3" spans="1:18" ht="28.5" customHeight="1">
      <c r="A3" s="154" t="s">
        <v>502</v>
      </c>
      <c r="B3" s="154"/>
      <c r="C3" s="154"/>
      <c r="D3" s="154"/>
      <c r="E3" s="154"/>
      <c r="F3" s="154"/>
      <c r="G3" s="154"/>
      <c r="H3" s="154"/>
      <c r="I3" s="154"/>
      <c r="J3" s="154"/>
      <c r="K3" s="154"/>
      <c r="L3" s="154"/>
      <c r="M3" s="154"/>
      <c r="N3" s="154"/>
      <c r="O3" s="154"/>
      <c r="P3" s="154"/>
      <c r="Q3" s="154"/>
      <c r="R3" s="154"/>
    </row>
    <row r="4" spans="1:18" ht="14.25" customHeight="1">
      <c r="A4" s="155" t="s">
        <v>84</v>
      </c>
      <c r="B4" s="155"/>
      <c r="C4" s="155"/>
      <c r="D4" s="156" t="s">
        <v>1</v>
      </c>
      <c r="E4" s="156"/>
      <c r="F4" s="156"/>
      <c r="G4" s="156"/>
      <c r="H4" s="156"/>
      <c r="I4" s="156"/>
      <c r="J4" s="156"/>
      <c r="K4" s="156"/>
      <c r="L4" s="156"/>
      <c r="M4" s="156"/>
      <c r="N4" s="156"/>
      <c r="O4" s="156"/>
      <c r="P4" s="156"/>
      <c r="Q4" s="156"/>
      <c r="R4" s="1" t="s">
        <v>16</v>
      </c>
    </row>
    <row r="5" spans="1:18" ht="14.25" customHeight="1">
      <c r="A5" s="152" t="s">
        <v>85</v>
      </c>
      <c r="B5" s="152"/>
      <c r="C5" s="152"/>
      <c r="D5" s="152" t="s">
        <v>86</v>
      </c>
      <c r="E5" s="152"/>
      <c r="F5" s="152"/>
      <c r="G5" s="152" t="s">
        <v>17</v>
      </c>
      <c r="H5" s="152" t="s">
        <v>19</v>
      </c>
      <c r="I5" s="152"/>
      <c r="J5" s="152" t="s">
        <v>20</v>
      </c>
      <c r="K5" s="152" t="s">
        <v>21</v>
      </c>
      <c r="L5" s="152" t="s">
        <v>15</v>
      </c>
      <c r="M5" s="152" t="s">
        <v>22</v>
      </c>
      <c r="N5" s="152" t="s">
        <v>23</v>
      </c>
      <c r="O5" s="152" t="s">
        <v>25</v>
      </c>
      <c r="P5" s="152" t="s">
        <v>26</v>
      </c>
      <c r="Q5" s="152" t="s">
        <v>24</v>
      </c>
      <c r="R5" s="152" t="s">
        <v>27</v>
      </c>
    </row>
    <row r="6" spans="1:18" ht="22.7" customHeight="1">
      <c r="A6" s="3" t="s">
        <v>87</v>
      </c>
      <c r="B6" s="3" t="s">
        <v>36</v>
      </c>
      <c r="C6" s="3" t="s">
        <v>54</v>
      </c>
      <c r="D6" s="3" t="s">
        <v>87</v>
      </c>
      <c r="E6" s="3" t="s">
        <v>36</v>
      </c>
      <c r="F6" s="3" t="s">
        <v>54</v>
      </c>
      <c r="G6" s="152"/>
      <c r="H6" s="3" t="s">
        <v>30</v>
      </c>
      <c r="I6" s="3" t="s">
        <v>3</v>
      </c>
      <c r="J6" s="152"/>
      <c r="K6" s="152"/>
      <c r="L6" s="152"/>
      <c r="M6" s="152"/>
      <c r="N6" s="152"/>
      <c r="O6" s="152"/>
      <c r="P6" s="152"/>
      <c r="Q6" s="152"/>
      <c r="R6" s="152"/>
    </row>
    <row r="7" spans="1:18" ht="16.350000000000001" customHeight="1">
      <c r="A7" s="3"/>
      <c r="B7" s="3"/>
      <c r="C7" s="3" t="s">
        <v>18</v>
      </c>
      <c r="D7" s="3"/>
      <c r="E7" s="3"/>
      <c r="F7" s="3"/>
      <c r="G7" s="5">
        <v>2894.2963180000002</v>
      </c>
      <c r="H7" s="5">
        <v>2894.2963180000002</v>
      </c>
      <c r="I7" s="5">
        <v>2894.2963180000002</v>
      </c>
      <c r="J7" s="5"/>
      <c r="K7" s="5"/>
      <c r="L7" s="5"/>
      <c r="M7" s="5"/>
      <c r="N7" s="5"/>
      <c r="O7" s="5"/>
      <c r="P7" s="5"/>
      <c r="Q7" s="5"/>
      <c r="R7" s="5"/>
    </row>
    <row r="8" spans="1:18" ht="22.7" customHeight="1">
      <c r="A8" s="3" t="s">
        <v>31</v>
      </c>
      <c r="B8" s="3"/>
      <c r="C8" s="3" t="s">
        <v>1</v>
      </c>
      <c r="D8" s="3"/>
      <c r="E8" s="3"/>
      <c r="F8" s="3"/>
      <c r="G8" s="5">
        <v>2894.2963180000002</v>
      </c>
      <c r="H8" s="5">
        <v>2894.2963180000002</v>
      </c>
      <c r="I8" s="5">
        <v>2894.2963180000002</v>
      </c>
      <c r="J8" s="5"/>
      <c r="K8" s="5"/>
      <c r="L8" s="5"/>
      <c r="M8" s="5"/>
      <c r="N8" s="5"/>
      <c r="O8" s="5"/>
      <c r="P8" s="5"/>
      <c r="Q8" s="5"/>
      <c r="R8" s="5"/>
    </row>
    <row r="9" spans="1:18" ht="14.25" customHeight="1">
      <c r="A9" s="3" t="s">
        <v>88</v>
      </c>
      <c r="B9" s="3" t="s">
        <v>50</v>
      </c>
      <c r="C9" s="3" t="s">
        <v>55</v>
      </c>
      <c r="D9" s="3" t="s">
        <v>89</v>
      </c>
      <c r="E9" s="3" t="s">
        <v>48</v>
      </c>
      <c r="F9" s="3" t="s">
        <v>38</v>
      </c>
      <c r="G9" s="5">
        <v>163.16999999999999</v>
      </c>
      <c r="H9" s="5">
        <v>163.16999999999999</v>
      </c>
      <c r="I9" s="5">
        <v>163.16999999999999</v>
      </c>
      <c r="J9" s="5"/>
      <c r="K9" s="5"/>
      <c r="L9" s="5"/>
      <c r="M9" s="5"/>
      <c r="N9" s="5"/>
      <c r="O9" s="5"/>
      <c r="P9" s="5"/>
      <c r="Q9" s="5"/>
      <c r="R9" s="5"/>
    </row>
    <row r="10" spans="1:18" ht="22.7" customHeight="1">
      <c r="A10" s="3" t="s">
        <v>90</v>
      </c>
      <c r="B10" s="3" t="s">
        <v>42</v>
      </c>
      <c r="C10" s="3" t="s">
        <v>56</v>
      </c>
      <c r="D10" s="3" t="s">
        <v>91</v>
      </c>
      <c r="E10" s="3" t="s">
        <v>42</v>
      </c>
      <c r="F10" s="3" t="s">
        <v>57</v>
      </c>
      <c r="G10" s="5">
        <v>18</v>
      </c>
      <c r="H10" s="5">
        <v>18</v>
      </c>
      <c r="I10" s="5">
        <v>18</v>
      </c>
      <c r="J10" s="5"/>
      <c r="K10" s="5"/>
      <c r="L10" s="5"/>
      <c r="M10" s="5"/>
      <c r="N10" s="5"/>
      <c r="O10" s="5"/>
      <c r="P10" s="5"/>
      <c r="Q10" s="5"/>
      <c r="R10" s="5"/>
    </row>
    <row r="11" spans="1:18" ht="22.7" customHeight="1">
      <c r="A11" s="3" t="s">
        <v>88</v>
      </c>
      <c r="B11" s="3" t="s">
        <v>92</v>
      </c>
      <c r="C11" s="3" t="s">
        <v>58</v>
      </c>
      <c r="D11" s="3" t="s">
        <v>89</v>
      </c>
      <c r="E11" s="3" t="s">
        <v>48</v>
      </c>
      <c r="F11" s="3" t="s">
        <v>38</v>
      </c>
      <c r="G11" s="5">
        <v>0.93</v>
      </c>
      <c r="H11" s="5">
        <v>0.93</v>
      </c>
      <c r="I11" s="5">
        <v>0.93</v>
      </c>
      <c r="J11" s="5"/>
      <c r="K11" s="5"/>
      <c r="L11" s="5"/>
      <c r="M11" s="5"/>
      <c r="N11" s="5"/>
      <c r="O11" s="5"/>
      <c r="P11" s="5"/>
      <c r="Q11" s="5"/>
      <c r="R11" s="5"/>
    </row>
    <row r="12" spans="1:18" ht="14.25" customHeight="1">
      <c r="A12" s="3" t="s">
        <v>90</v>
      </c>
      <c r="B12" s="3" t="s">
        <v>50</v>
      </c>
      <c r="C12" s="3" t="s">
        <v>59</v>
      </c>
      <c r="D12" s="3" t="s">
        <v>91</v>
      </c>
      <c r="E12" s="3" t="s">
        <v>44</v>
      </c>
      <c r="F12" s="3" t="s">
        <v>60</v>
      </c>
      <c r="G12" s="5">
        <v>23.12</v>
      </c>
      <c r="H12" s="5">
        <v>23.12</v>
      </c>
      <c r="I12" s="5">
        <v>23.12</v>
      </c>
      <c r="J12" s="5"/>
      <c r="K12" s="5"/>
      <c r="L12" s="5"/>
      <c r="M12" s="5"/>
      <c r="N12" s="5"/>
      <c r="O12" s="5"/>
      <c r="P12" s="5"/>
      <c r="Q12" s="5"/>
      <c r="R12" s="5"/>
    </row>
    <row r="13" spans="1:18" ht="14.25" customHeight="1">
      <c r="A13" s="3" t="s">
        <v>90</v>
      </c>
      <c r="B13" s="3" t="s">
        <v>93</v>
      </c>
      <c r="C13" s="3" t="s">
        <v>61</v>
      </c>
      <c r="D13" s="3" t="s">
        <v>91</v>
      </c>
      <c r="E13" s="3" t="s">
        <v>48</v>
      </c>
      <c r="F13" s="3" t="s">
        <v>62</v>
      </c>
      <c r="G13" s="5">
        <v>4.25</v>
      </c>
      <c r="H13" s="5">
        <v>4.25</v>
      </c>
      <c r="I13" s="5">
        <v>4.25</v>
      </c>
      <c r="J13" s="5"/>
      <c r="K13" s="5"/>
      <c r="L13" s="5"/>
      <c r="M13" s="5"/>
      <c r="N13" s="5"/>
      <c r="O13" s="5"/>
      <c r="P13" s="5"/>
      <c r="Q13" s="5"/>
      <c r="R13" s="5"/>
    </row>
    <row r="14" spans="1:18" ht="14.25" customHeight="1">
      <c r="A14" s="3" t="s">
        <v>88</v>
      </c>
      <c r="B14" s="3" t="s">
        <v>48</v>
      </c>
      <c r="C14" s="3" t="s">
        <v>63</v>
      </c>
      <c r="D14" s="3" t="s">
        <v>89</v>
      </c>
      <c r="E14" s="3" t="s">
        <v>48</v>
      </c>
      <c r="F14" s="3" t="s">
        <v>38</v>
      </c>
      <c r="G14" s="5">
        <v>285.87</v>
      </c>
      <c r="H14" s="5">
        <v>285.87</v>
      </c>
      <c r="I14" s="5">
        <v>285.87</v>
      </c>
      <c r="J14" s="5"/>
      <c r="K14" s="5"/>
      <c r="L14" s="5"/>
      <c r="M14" s="5"/>
      <c r="N14" s="5"/>
      <c r="O14" s="5"/>
      <c r="P14" s="5"/>
      <c r="Q14" s="5"/>
      <c r="R14" s="5"/>
    </row>
    <row r="15" spans="1:18" ht="14.25" customHeight="1">
      <c r="A15" s="3" t="s">
        <v>88</v>
      </c>
      <c r="B15" s="3" t="s">
        <v>94</v>
      </c>
      <c r="C15" s="3" t="s">
        <v>64</v>
      </c>
      <c r="D15" s="3" t="s">
        <v>89</v>
      </c>
      <c r="E15" s="3" t="s">
        <v>48</v>
      </c>
      <c r="F15" s="3" t="s">
        <v>38</v>
      </c>
      <c r="G15" s="5">
        <v>88.01</v>
      </c>
      <c r="H15" s="5">
        <v>88.01</v>
      </c>
      <c r="I15" s="5">
        <v>88.01</v>
      </c>
      <c r="J15" s="5"/>
      <c r="K15" s="5"/>
      <c r="L15" s="5"/>
      <c r="M15" s="5"/>
      <c r="N15" s="5"/>
      <c r="O15" s="5"/>
      <c r="P15" s="5"/>
      <c r="Q15" s="5"/>
      <c r="R15" s="5"/>
    </row>
    <row r="16" spans="1:18" ht="14.25" customHeight="1">
      <c r="A16" s="3" t="s">
        <v>88</v>
      </c>
      <c r="B16" s="3" t="s">
        <v>95</v>
      </c>
      <c r="C16" s="3" t="s">
        <v>65</v>
      </c>
      <c r="D16" s="3" t="s">
        <v>89</v>
      </c>
      <c r="E16" s="3" t="s">
        <v>48</v>
      </c>
      <c r="F16" s="3" t="s">
        <v>38</v>
      </c>
      <c r="G16" s="5">
        <v>290.06</v>
      </c>
      <c r="H16" s="5">
        <v>290.06</v>
      </c>
      <c r="I16" s="5">
        <v>290.06</v>
      </c>
      <c r="J16" s="5"/>
      <c r="K16" s="5"/>
      <c r="L16" s="5"/>
      <c r="M16" s="5"/>
      <c r="N16" s="5"/>
      <c r="O16" s="5"/>
      <c r="P16" s="5"/>
      <c r="Q16" s="5"/>
      <c r="R16" s="5"/>
    </row>
    <row r="17" spans="1:18" ht="22.7" customHeight="1">
      <c r="A17" s="3" t="s">
        <v>88</v>
      </c>
      <c r="B17" s="3" t="s">
        <v>47</v>
      </c>
      <c r="C17" s="3" t="s">
        <v>66</v>
      </c>
      <c r="D17" s="3" t="s">
        <v>89</v>
      </c>
      <c r="E17" s="3" t="s">
        <v>48</v>
      </c>
      <c r="F17" s="3" t="s">
        <v>38</v>
      </c>
      <c r="G17" s="5">
        <v>36.11</v>
      </c>
      <c r="H17" s="5">
        <v>36.11</v>
      </c>
      <c r="I17" s="5">
        <v>36.11</v>
      </c>
      <c r="J17" s="5"/>
      <c r="K17" s="5"/>
      <c r="L17" s="5"/>
      <c r="M17" s="5"/>
      <c r="N17" s="5"/>
      <c r="O17" s="5"/>
      <c r="P17" s="5"/>
      <c r="Q17" s="5"/>
      <c r="R17" s="5"/>
    </row>
    <row r="18" spans="1:18" ht="14.25" customHeight="1">
      <c r="A18" s="3" t="s">
        <v>96</v>
      </c>
      <c r="B18" s="3" t="s">
        <v>97</v>
      </c>
      <c r="C18" s="3" t="s">
        <v>67</v>
      </c>
      <c r="D18" s="3" t="s">
        <v>89</v>
      </c>
      <c r="E18" s="3" t="s">
        <v>50</v>
      </c>
      <c r="F18" s="3" t="s">
        <v>40</v>
      </c>
      <c r="G18" s="5">
        <v>562.76</v>
      </c>
      <c r="H18" s="5">
        <v>562.76</v>
      </c>
      <c r="I18" s="5">
        <v>562.76</v>
      </c>
      <c r="J18" s="5"/>
      <c r="K18" s="5"/>
      <c r="L18" s="5"/>
      <c r="M18" s="5"/>
      <c r="N18" s="5"/>
      <c r="O18" s="5"/>
      <c r="P18" s="5"/>
      <c r="Q18" s="5"/>
      <c r="R18" s="5"/>
    </row>
    <row r="19" spans="1:18" ht="14.25" customHeight="1">
      <c r="A19" s="3" t="s">
        <v>96</v>
      </c>
      <c r="B19" s="3" t="s">
        <v>98</v>
      </c>
      <c r="C19" s="3" t="s">
        <v>68</v>
      </c>
      <c r="D19" s="3" t="s">
        <v>89</v>
      </c>
      <c r="E19" s="3" t="s">
        <v>50</v>
      </c>
      <c r="F19" s="3" t="s">
        <v>40</v>
      </c>
      <c r="G19" s="5">
        <v>5</v>
      </c>
      <c r="H19" s="5">
        <v>5</v>
      </c>
      <c r="I19" s="5">
        <v>5</v>
      </c>
      <c r="J19" s="5"/>
      <c r="K19" s="5"/>
      <c r="L19" s="5"/>
      <c r="M19" s="5"/>
      <c r="N19" s="5"/>
      <c r="O19" s="5"/>
      <c r="P19" s="5"/>
      <c r="Q19" s="5"/>
      <c r="R19" s="5"/>
    </row>
    <row r="20" spans="1:18" ht="14.25" customHeight="1">
      <c r="A20" s="3" t="s">
        <v>96</v>
      </c>
      <c r="B20" s="3" t="s">
        <v>99</v>
      </c>
      <c r="C20" s="3" t="s">
        <v>69</v>
      </c>
      <c r="D20" s="3" t="s">
        <v>89</v>
      </c>
      <c r="E20" s="3" t="s">
        <v>50</v>
      </c>
      <c r="F20" s="3" t="s">
        <v>40</v>
      </c>
      <c r="G20" s="5">
        <v>70</v>
      </c>
      <c r="H20" s="5">
        <v>70</v>
      </c>
      <c r="I20" s="5">
        <v>70</v>
      </c>
      <c r="J20" s="5"/>
      <c r="K20" s="5"/>
      <c r="L20" s="5"/>
      <c r="M20" s="5"/>
      <c r="N20" s="5"/>
      <c r="O20" s="5"/>
      <c r="P20" s="5"/>
      <c r="Q20" s="5"/>
      <c r="R20" s="5"/>
    </row>
    <row r="21" spans="1:18" ht="14.25" customHeight="1">
      <c r="A21" s="3" t="s">
        <v>96</v>
      </c>
      <c r="B21" s="3" t="s">
        <v>100</v>
      </c>
      <c r="C21" s="3" t="s">
        <v>70</v>
      </c>
      <c r="D21" s="3" t="s">
        <v>89</v>
      </c>
      <c r="E21" s="3" t="s">
        <v>50</v>
      </c>
      <c r="F21" s="3" t="s">
        <v>40</v>
      </c>
      <c r="G21" s="5">
        <v>14.206318</v>
      </c>
      <c r="H21" s="5">
        <v>14.206318</v>
      </c>
      <c r="I21" s="5">
        <v>14.206318</v>
      </c>
      <c r="J21" s="5"/>
      <c r="K21" s="5"/>
      <c r="L21" s="5"/>
      <c r="M21" s="5"/>
      <c r="N21" s="5"/>
      <c r="O21" s="5"/>
      <c r="P21" s="5"/>
      <c r="Q21" s="5"/>
      <c r="R21" s="5"/>
    </row>
    <row r="22" spans="1:18" ht="14.25" customHeight="1">
      <c r="A22" s="3" t="s">
        <v>96</v>
      </c>
      <c r="B22" s="3" t="s">
        <v>48</v>
      </c>
      <c r="C22" s="3" t="s">
        <v>71</v>
      </c>
      <c r="D22" s="3" t="s">
        <v>89</v>
      </c>
      <c r="E22" s="3" t="s">
        <v>50</v>
      </c>
      <c r="F22" s="3" t="s">
        <v>40</v>
      </c>
      <c r="G22" s="5">
        <v>20</v>
      </c>
      <c r="H22" s="5">
        <v>20</v>
      </c>
      <c r="I22" s="5">
        <v>20</v>
      </c>
      <c r="J22" s="5"/>
      <c r="K22" s="5"/>
      <c r="L22" s="5"/>
      <c r="M22" s="5"/>
      <c r="N22" s="5"/>
      <c r="O22" s="5"/>
      <c r="P22" s="5"/>
      <c r="Q22" s="5"/>
      <c r="R22" s="5"/>
    </row>
    <row r="23" spans="1:18" ht="14.25" customHeight="1">
      <c r="A23" s="3" t="s">
        <v>96</v>
      </c>
      <c r="B23" s="3" t="s">
        <v>47</v>
      </c>
      <c r="C23" s="3" t="s">
        <v>72</v>
      </c>
      <c r="D23" s="3" t="s">
        <v>89</v>
      </c>
      <c r="E23" s="3" t="s">
        <v>50</v>
      </c>
      <c r="F23" s="3" t="s">
        <v>40</v>
      </c>
      <c r="G23" s="5">
        <v>1</v>
      </c>
      <c r="H23" s="5">
        <v>1</v>
      </c>
      <c r="I23" s="5">
        <v>1</v>
      </c>
      <c r="J23" s="5"/>
      <c r="K23" s="5"/>
      <c r="L23" s="5"/>
      <c r="M23" s="5"/>
      <c r="N23" s="5"/>
      <c r="O23" s="5"/>
      <c r="P23" s="5"/>
      <c r="Q23" s="5"/>
      <c r="R23" s="5"/>
    </row>
    <row r="24" spans="1:18" ht="14.25" customHeight="1">
      <c r="A24" s="3" t="s">
        <v>96</v>
      </c>
      <c r="B24" s="3" t="s">
        <v>101</v>
      </c>
      <c r="C24" s="3" t="s">
        <v>73</v>
      </c>
      <c r="D24" s="3" t="s">
        <v>89</v>
      </c>
      <c r="E24" s="3" t="s">
        <v>50</v>
      </c>
      <c r="F24" s="3" t="s">
        <v>40</v>
      </c>
      <c r="G24" s="5">
        <v>1</v>
      </c>
      <c r="H24" s="5">
        <v>1</v>
      </c>
      <c r="I24" s="5">
        <v>1</v>
      </c>
      <c r="J24" s="5"/>
      <c r="K24" s="5"/>
      <c r="L24" s="5"/>
      <c r="M24" s="5"/>
      <c r="N24" s="5"/>
      <c r="O24" s="5"/>
      <c r="P24" s="5"/>
      <c r="Q24" s="5"/>
      <c r="R24" s="5"/>
    </row>
    <row r="25" spans="1:18" ht="14.25" customHeight="1">
      <c r="A25" s="3" t="s">
        <v>96</v>
      </c>
      <c r="B25" s="3" t="s">
        <v>102</v>
      </c>
      <c r="C25" s="3" t="s">
        <v>74</v>
      </c>
      <c r="D25" s="3" t="s">
        <v>89</v>
      </c>
      <c r="E25" s="3" t="s">
        <v>50</v>
      </c>
      <c r="F25" s="3" t="s">
        <v>40</v>
      </c>
      <c r="G25" s="5">
        <v>39.92</v>
      </c>
      <c r="H25" s="5">
        <v>39.92</v>
      </c>
      <c r="I25" s="5">
        <v>39.92</v>
      </c>
      <c r="J25" s="5"/>
      <c r="K25" s="5"/>
      <c r="L25" s="5"/>
      <c r="M25" s="5"/>
      <c r="N25" s="5"/>
      <c r="O25" s="5"/>
      <c r="P25" s="5"/>
      <c r="Q25" s="5"/>
      <c r="R25" s="5"/>
    </row>
    <row r="26" spans="1:18" ht="14.25" customHeight="1">
      <c r="A26" s="3" t="s">
        <v>96</v>
      </c>
      <c r="B26" s="3" t="s">
        <v>103</v>
      </c>
      <c r="C26" s="3" t="s">
        <v>75</v>
      </c>
      <c r="D26" s="3" t="s">
        <v>89</v>
      </c>
      <c r="E26" s="3" t="s">
        <v>50</v>
      </c>
      <c r="F26" s="3" t="s">
        <v>40</v>
      </c>
      <c r="G26" s="5">
        <v>1.4</v>
      </c>
      <c r="H26" s="5">
        <v>1.4</v>
      </c>
      <c r="I26" s="5">
        <v>1.4</v>
      </c>
      <c r="J26" s="5"/>
      <c r="K26" s="5"/>
      <c r="L26" s="5"/>
      <c r="M26" s="5"/>
      <c r="N26" s="5"/>
      <c r="O26" s="5"/>
      <c r="P26" s="5"/>
      <c r="Q26" s="5"/>
      <c r="R26" s="5"/>
    </row>
    <row r="27" spans="1:18" ht="14.25" customHeight="1">
      <c r="A27" s="3" t="s">
        <v>96</v>
      </c>
      <c r="B27" s="3" t="s">
        <v>50</v>
      </c>
      <c r="C27" s="3" t="s">
        <v>76</v>
      </c>
      <c r="D27" s="3" t="s">
        <v>89</v>
      </c>
      <c r="E27" s="3" t="s">
        <v>50</v>
      </c>
      <c r="F27" s="3" t="s">
        <v>40</v>
      </c>
      <c r="G27" s="5">
        <v>20</v>
      </c>
      <c r="H27" s="5">
        <v>20</v>
      </c>
      <c r="I27" s="5">
        <v>20</v>
      </c>
      <c r="J27" s="5"/>
      <c r="K27" s="5"/>
      <c r="L27" s="5"/>
      <c r="M27" s="5"/>
      <c r="N27" s="5"/>
      <c r="O27" s="5"/>
      <c r="P27" s="5"/>
      <c r="Q27" s="5"/>
      <c r="R27" s="5"/>
    </row>
    <row r="28" spans="1:18" ht="14.25" customHeight="1">
      <c r="A28" s="3" t="s">
        <v>96</v>
      </c>
      <c r="B28" s="3" t="s">
        <v>104</v>
      </c>
      <c r="C28" s="3" t="s">
        <v>77</v>
      </c>
      <c r="D28" s="3" t="s">
        <v>89</v>
      </c>
      <c r="E28" s="3" t="s">
        <v>50</v>
      </c>
      <c r="F28" s="3" t="s">
        <v>40</v>
      </c>
      <c r="G28" s="5">
        <v>20</v>
      </c>
      <c r="H28" s="5">
        <v>20</v>
      </c>
      <c r="I28" s="5">
        <v>20</v>
      </c>
      <c r="J28" s="5"/>
      <c r="K28" s="5"/>
      <c r="L28" s="5"/>
      <c r="M28" s="5"/>
      <c r="N28" s="5"/>
      <c r="O28" s="5"/>
      <c r="P28" s="5"/>
      <c r="Q28" s="5"/>
      <c r="R28" s="5"/>
    </row>
    <row r="29" spans="1:18" ht="22.7" customHeight="1">
      <c r="A29" s="3" t="s">
        <v>96</v>
      </c>
      <c r="B29" s="3" t="s">
        <v>42</v>
      </c>
      <c r="C29" s="3" t="s">
        <v>78</v>
      </c>
      <c r="D29" s="3" t="s">
        <v>89</v>
      </c>
      <c r="E29" s="3" t="s">
        <v>50</v>
      </c>
      <c r="F29" s="3" t="s">
        <v>40</v>
      </c>
      <c r="G29" s="5">
        <v>11.4</v>
      </c>
      <c r="H29" s="5">
        <v>11.4</v>
      </c>
      <c r="I29" s="5">
        <v>11.4</v>
      </c>
      <c r="J29" s="5"/>
      <c r="K29" s="5"/>
      <c r="L29" s="5"/>
      <c r="M29" s="5"/>
      <c r="N29" s="5"/>
      <c r="O29" s="5"/>
      <c r="P29" s="5"/>
      <c r="Q29" s="5"/>
      <c r="R29" s="5"/>
    </row>
    <row r="30" spans="1:18" ht="14.25" customHeight="1">
      <c r="A30" s="3" t="s">
        <v>96</v>
      </c>
      <c r="B30" s="3" t="s">
        <v>94</v>
      </c>
      <c r="C30" s="3" t="s">
        <v>79</v>
      </c>
      <c r="D30" s="3" t="s">
        <v>89</v>
      </c>
      <c r="E30" s="3" t="s">
        <v>50</v>
      </c>
      <c r="F30" s="3" t="s">
        <v>40</v>
      </c>
      <c r="G30" s="5">
        <v>3</v>
      </c>
      <c r="H30" s="5">
        <v>3</v>
      </c>
      <c r="I30" s="5">
        <v>3</v>
      </c>
      <c r="J30" s="5"/>
      <c r="K30" s="5"/>
      <c r="L30" s="5"/>
      <c r="M30" s="5"/>
      <c r="N30" s="5"/>
      <c r="O30" s="5"/>
      <c r="P30" s="5"/>
      <c r="Q30" s="5"/>
      <c r="R30" s="5"/>
    </row>
    <row r="31" spans="1:18" ht="14.25" customHeight="1">
      <c r="A31" s="3" t="s">
        <v>96</v>
      </c>
      <c r="B31" s="3" t="s">
        <v>105</v>
      </c>
      <c r="C31" s="3" t="s">
        <v>80</v>
      </c>
      <c r="D31" s="3" t="s">
        <v>89</v>
      </c>
      <c r="E31" s="3" t="s">
        <v>50</v>
      </c>
      <c r="F31" s="3" t="s">
        <v>40</v>
      </c>
      <c r="G31" s="5">
        <v>8</v>
      </c>
      <c r="H31" s="5">
        <v>8</v>
      </c>
      <c r="I31" s="5">
        <v>8</v>
      </c>
      <c r="J31" s="5"/>
      <c r="K31" s="5"/>
      <c r="L31" s="5"/>
      <c r="M31" s="5"/>
      <c r="N31" s="5"/>
      <c r="O31" s="5"/>
      <c r="P31" s="5"/>
      <c r="Q31" s="5"/>
      <c r="R31" s="5"/>
    </row>
    <row r="32" spans="1:18" ht="22.7" customHeight="1">
      <c r="A32" s="3" t="s">
        <v>96</v>
      </c>
      <c r="B32" s="3" t="s">
        <v>106</v>
      </c>
      <c r="C32" s="3" t="s">
        <v>81</v>
      </c>
      <c r="D32" s="3" t="s">
        <v>89</v>
      </c>
      <c r="E32" s="3" t="s">
        <v>50</v>
      </c>
      <c r="F32" s="3" t="s">
        <v>40</v>
      </c>
      <c r="G32" s="5">
        <v>15</v>
      </c>
      <c r="H32" s="5">
        <v>15</v>
      </c>
      <c r="I32" s="5">
        <v>15</v>
      </c>
      <c r="J32" s="5"/>
      <c r="K32" s="5"/>
      <c r="L32" s="5"/>
      <c r="M32" s="5"/>
      <c r="N32" s="5"/>
      <c r="O32" s="5"/>
      <c r="P32" s="5"/>
      <c r="Q32" s="5"/>
      <c r="R32" s="5"/>
    </row>
    <row r="33" spans="1:18" ht="14.25" customHeight="1">
      <c r="A33" s="3" t="s">
        <v>107</v>
      </c>
      <c r="B33" s="3" t="s">
        <v>42</v>
      </c>
      <c r="C33" s="3" t="s">
        <v>108</v>
      </c>
      <c r="D33" s="3" t="s">
        <v>109</v>
      </c>
      <c r="E33" s="3" t="s">
        <v>42</v>
      </c>
      <c r="F33" s="3" t="s">
        <v>108</v>
      </c>
      <c r="G33" s="5">
        <v>398</v>
      </c>
      <c r="H33" s="5">
        <v>398</v>
      </c>
      <c r="I33" s="5">
        <v>398</v>
      </c>
      <c r="J33" s="5"/>
      <c r="K33" s="5"/>
      <c r="L33" s="5"/>
      <c r="M33" s="5"/>
      <c r="N33" s="5"/>
      <c r="O33" s="5"/>
      <c r="P33" s="5"/>
      <c r="Q33" s="5"/>
      <c r="R33" s="5"/>
    </row>
    <row r="34" spans="1:18" ht="22.7" customHeight="1">
      <c r="A34" s="3" t="s">
        <v>88</v>
      </c>
      <c r="B34" s="3" t="s">
        <v>42</v>
      </c>
      <c r="C34" s="3" t="s">
        <v>110</v>
      </c>
      <c r="D34" s="3" t="s">
        <v>111</v>
      </c>
      <c r="E34" s="3" t="s">
        <v>42</v>
      </c>
      <c r="F34" s="3" t="s">
        <v>110</v>
      </c>
      <c r="G34" s="5">
        <v>52</v>
      </c>
      <c r="H34" s="5">
        <v>52</v>
      </c>
      <c r="I34" s="5">
        <v>52</v>
      </c>
      <c r="J34" s="5"/>
      <c r="K34" s="5"/>
      <c r="L34" s="5"/>
      <c r="M34" s="5"/>
      <c r="N34" s="5"/>
      <c r="O34" s="5"/>
      <c r="P34" s="5"/>
      <c r="Q34" s="5"/>
      <c r="R34" s="5"/>
    </row>
    <row r="35" spans="1:18" ht="22.7" customHeight="1">
      <c r="A35" s="3" t="s">
        <v>96</v>
      </c>
      <c r="B35" s="3" t="s">
        <v>42</v>
      </c>
      <c r="C35" s="3" t="s">
        <v>78</v>
      </c>
      <c r="D35" s="3" t="s">
        <v>112</v>
      </c>
      <c r="E35" s="3" t="s">
        <v>42</v>
      </c>
      <c r="F35" s="3" t="s">
        <v>78</v>
      </c>
      <c r="G35" s="5">
        <v>533.29999999999995</v>
      </c>
      <c r="H35" s="5">
        <v>533.29999999999995</v>
      </c>
      <c r="I35" s="5">
        <v>533.29999999999995</v>
      </c>
      <c r="J35" s="5"/>
      <c r="K35" s="5"/>
      <c r="L35" s="5"/>
      <c r="M35" s="5"/>
      <c r="N35" s="5"/>
      <c r="O35" s="5"/>
      <c r="P35" s="5"/>
      <c r="Q35" s="5"/>
      <c r="R35" s="5"/>
    </row>
    <row r="36" spans="1:18" ht="22.7" customHeight="1">
      <c r="A36" s="3" t="s">
        <v>88</v>
      </c>
      <c r="B36" s="3" t="s">
        <v>113</v>
      </c>
      <c r="C36" s="3" t="s">
        <v>82</v>
      </c>
      <c r="D36" s="3" t="s">
        <v>89</v>
      </c>
      <c r="E36" s="3" t="s">
        <v>48</v>
      </c>
      <c r="F36" s="3" t="s">
        <v>38</v>
      </c>
      <c r="G36" s="5">
        <v>73.650000000000006</v>
      </c>
      <c r="H36" s="5">
        <v>73.650000000000006</v>
      </c>
      <c r="I36" s="5">
        <v>73.650000000000006</v>
      </c>
      <c r="J36" s="5"/>
      <c r="K36" s="5"/>
      <c r="L36" s="5"/>
      <c r="M36" s="5"/>
      <c r="N36" s="5"/>
      <c r="O36" s="5"/>
      <c r="P36" s="5"/>
      <c r="Q36" s="5"/>
      <c r="R36" s="5"/>
    </row>
    <row r="37" spans="1:18" ht="22.7" customHeight="1">
      <c r="A37" s="3" t="s">
        <v>88</v>
      </c>
      <c r="B37" s="3" t="s">
        <v>114</v>
      </c>
      <c r="C37" s="3" t="s">
        <v>83</v>
      </c>
      <c r="D37" s="3" t="s">
        <v>89</v>
      </c>
      <c r="E37" s="3" t="s">
        <v>48</v>
      </c>
      <c r="F37" s="3" t="s">
        <v>38</v>
      </c>
      <c r="G37" s="5">
        <v>33.61</v>
      </c>
      <c r="H37" s="5">
        <v>33.61</v>
      </c>
      <c r="I37" s="5">
        <v>33.61</v>
      </c>
      <c r="J37" s="5"/>
      <c r="K37" s="5"/>
      <c r="L37" s="5"/>
      <c r="M37" s="5"/>
      <c r="N37" s="5"/>
      <c r="O37" s="5"/>
      <c r="P37" s="5"/>
      <c r="Q37" s="5"/>
      <c r="R37" s="5"/>
    </row>
    <row r="38" spans="1:18" ht="14.25" customHeight="1">
      <c r="A38" s="3" t="s">
        <v>88</v>
      </c>
      <c r="B38" s="3" t="s">
        <v>99</v>
      </c>
      <c r="C38" s="3" t="s">
        <v>51</v>
      </c>
      <c r="D38" s="3" t="s">
        <v>89</v>
      </c>
      <c r="E38" s="3" t="s">
        <v>48</v>
      </c>
      <c r="F38" s="3" t="s">
        <v>38</v>
      </c>
      <c r="G38" s="5">
        <v>101.53</v>
      </c>
      <c r="H38" s="5">
        <v>101.53</v>
      </c>
      <c r="I38" s="5">
        <v>101.53</v>
      </c>
      <c r="J38" s="5"/>
      <c r="K38" s="5"/>
      <c r="L38" s="5"/>
      <c r="M38" s="5"/>
      <c r="N38" s="5"/>
      <c r="O38" s="5"/>
      <c r="P38" s="5"/>
      <c r="Q38" s="5"/>
      <c r="R38" s="5"/>
    </row>
  </sheetData>
  <mergeCells count="17">
    <mergeCell ref="Q5:Q6"/>
    <mergeCell ref="R5:R6"/>
    <mergeCell ref="A2:R2"/>
    <mergeCell ref="A3:R3"/>
    <mergeCell ref="A4:C4"/>
    <mergeCell ref="D4:Q4"/>
    <mergeCell ref="A5:C5"/>
    <mergeCell ref="D5:F5"/>
    <mergeCell ref="G5:G6"/>
    <mergeCell ref="H5:I5"/>
    <mergeCell ref="N5:N6"/>
    <mergeCell ref="O5:O6"/>
    <mergeCell ref="P5:P6"/>
    <mergeCell ref="J5:J6"/>
    <mergeCell ref="K5:K6"/>
    <mergeCell ref="L5:L6"/>
    <mergeCell ref="M5:M6"/>
  </mergeCells>
  <phoneticPr fontId="5"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E13"/>
  <sheetViews>
    <sheetView workbookViewId="0">
      <selection sqref="A1:E12"/>
    </sheetView>
  </sheetViews>
  <sheetFormatPr defaultRowHeight="13.5"/>
  <cols>
    <col min="1" max="1" width="29.75" customWidth="1"/>
    <col min="2" max="2" width="23.625" customWidth="1"/>
    <col min="3" max="3" width="23.375" customWidth="1"/>
    <col min="4" max="4" width="14.625" style="16" customWidth="1"/>
    <col min="5" max="5" width="15.75" style="16" customWidth="1"/>
  </cols>
  <sheetData>
    <row r="1" spans="1:5" ht="43.5" customHeight="1">
      <c r="A1" s="87" t="s">
        <v>511</v>
      </c>
    </row>
    <row r="2" spans="1:5" ht="30" customHeight="1">
      <c r="A2" s="157" t="s">
        <v>512</v>
      </c>
      <c r="B2" s="157"/>
      <c r="C2" s="157"/>
      <c r="D2" s="157"/>
      <c r="E2" s="157"/>
    </row>
    <row r="3" spans="1:5" ht="27.75" customHeight="1">
      <c r="A3" s="88"/>
      <c r="B3" s="89"/>
      <c r="E3" s="90" t="s">
        <v>513</v>
      </c>
    </row>
    <row r="4" spans="1:5" ht="27.75" customHeight="1">
      <c r="A4" s="91" t="s">
        <v>504</v>
      </c>
      <c r="B4" s="92" t="s">
        <v>517</v>
      </c>
      <c r="C4" s="93" t="s">
        <v>514</v>
      </c>
      <c r="D4" s="94" t="s">
        <v>515</v>
      </c>
      <c r="E4" s="94" t="s">
        <v>516</v>
      </c>
    </row>
    <row r="5" spans="1:5" ht="27.75" customHeight="1">
      <c r="A5" s="95" t="s">
        <v>505</v>
      </c>
      <c r="B5" s="93">
        <v>23</v>
      </c>
      <c r="C5" s="93">
        <v>22</v>
      </c>
      <c r="D5" s="96">
        <f t="shared" ref="D5:D10" si="0">B5-C5</f>
        <v>1</v>
      </c>
      <c r="E5" s="24">
        <f>ROUND(D5/C5*100,2)</f>
        <v>4.55</v>
      </c>
    </row>
    <row r="6" spans="1:5" ht="27.75" customHeight="1">
      <c r="A6" s="97" t="s">
        <v>506</v>
      </c>
      <c r="B6" s="93">
        <v>0</v>
      </c>
      <c r="C6" s="93">
        <v>0</v>
      </c>
      <c r="D6" s="96">
        <f t="shared" si="0"/>
        <v>0</v>
      </c>
      <c r="E6" s="24">
        <v>0</v>
      </c>
    </row>
    <row r="7" spans="1:5" ht="27.75" customHeight="1">
      <c r="A7" s="97" t="s">
        <v>507</v>
      </c>
      <c r="B7" s="93">
        <v>8</v>
      </c>
      <c r="C7" s="93">
        <v>8</v>
      </c>
      <c r="D7" s="96">
        <f t="shared" si="0"/>
        <v>0</v>
      </c>
      <c r="E7" s="24">
        <f>ROUND(D7/C7*100,2)</f>
        <v>0</v>
      </c>
    </row>
    <row r="8" spans="1:5" ht="27.75" customHeight="1">
      <c r="A8" s="97" t="s">
        <v>508</v>
      </c>
      <c r="B8" s="93">
        <v>15</v>
      </c>
      <c r="C8" s="93">
        <v>14</v>
      </c>
      <c r="D8" s="96">
        <f t="shared" si="0"/>
        <v>1</v>
      </c>
      <c r="E8" s="24">
        <f>ROUND(D8/C8*100,2)</f>
        <v>7.14</v>
      </c>
    </row>
    <row r="9" spans="1:5" ht="27.75" customHeight="1">
      <c r="A9" s="97" t="s">
        <v>509</v>
      </c>
      <c r="B9" s="93">
        <v>15</v>
      </c>
      <c r="C9" s="93">
        <v>14</v>
      </c>
      <c r="D9" s="96">
        <f t="shared" si="0"/>
        <v>1</v>
      </c>
      <c r="E9" s="24">
        <f>ROUND(D9/C9*100,2)</f>
        <v>7.14</v>
      </c>
    </row>
    <row r="10" spans="1:5" ht="27.75" customHeight="1">
      <c r="A10" s="97" t="s">
        <v>510</v>
      </c>
      <c r="B10" s="93"/>
      <c r="C10" s="98"/>
      <c r="D10" s="96">
        <f t="shared" si="0"/>
        <v>0</v>
      </c>
      <c r="E10" s="24">
        <v>0</v>
      </c>
    </row>
    <row r="11" spans="1:5" ht="27.75" customHeight="1">
      <c r="A11" s="97"/>
      <c r="B11" s="99"/>
      <c r="C11" s="25"/>
      <c r="D11" s="24"/>
      <c r="E11" s="24"/>
    </row>
    <row r="12" spans="1:5" ht="123" customHeight="1">
      <c r="A12" s="158" t="s">
        <v>518</v>
      </c>
      <c r="B12" s="159"/>
      <c r="C12" s="159"/>
      <c r="D12" s="159"/>
      <c r="E12" s="159"/>
    </row>
    <row r="13" spans="1:5" ht="27.75" customHeight="1"/>
  </sheetData>
  <mergeCells count="2">
    <mergeCell ref="A2:E2"/>
    <mergeCell ref="A12:E12"/>
  </mergeCells>
  <phoneticPr fontId="5" type="noConversion"/>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D43"/>
  <sheetViews>
    <sheetView workbookViewId="0">
      <selection sqref="A1:D44"/>
    </sheetView>
  </sheetViews>
  <sheetFormatPr defaultColWidth="36" defaultRowHeight="22.5" customHeight="1"/>
  <cols>
    <col min="2" max="2" width="25.875" customWidth="1"/>
  </cols>
  <sheetData>
    <row r="1" spans="1:4" ht="22.5" customHeight="1">
      <c r="A1" s="100" t="s">
        <v>578</v>
      </c>
      <c r="B1" s="101"/>
      <c r="C1" s="100"/>
      <c r="D1" s="101"/>
    </row>
    <row r="2" spans="1:4" ht="22.5" customHeight="1">
      <c r="A2" s="160" t="s">
        <v>579</v>
      </c>
      <c r="B2" s="160"/>
      <c r="C2" s="160"/>
      <c r="D2" s="160"/>
    </row>
    <row r="3" spans="1:4" ht="22.5" customHeight="1">
      <c r="A3" s="100"/>
      <c r="B3" s="101"/>
      <c r="C3" s="100"/>
      <c r="D3" s="101" t="s">
        <v>16</v>
      </c>
    </row>
    <row r="4" spans="1:4" ht="22.5" customHeight="1">
      <c r="A4" s="102" t="s">
        <v>519</v>
      </c>
      <c r="B4" s="103">
        <v>0</v>
      </c>
      <c r="C4" s="102" t="s">
        <v>2</v>
      </c>
      <c r="D4" s="103">
        <v>0</v>
      </c>
    </row>
    <row r="5" spans="1:4" ht="22.5" customHeight="1">
      <c r="A5" s="102" t="s">
        <v>520</v>
      </c>
      <c r="B5" s="103" t="s">
        <v>521</v>
      </c>
      <c r="C5" s="102" t="s">
        <v>520</v>
      </c>
      <c r="D5" s="103" t="s">
        <v>521</v>
      </c>
    </row>
    <row r="6" spans="1:4" ht="22.5" customHeight="1">
      <c r="A6" s="104" t="s">
        <v>522</v>
      </c>
      <c r="B6" s="105"/>
      <c r="C6" s="104" t="s">
        <v>523</v>
      </c>
      <c r="D6" s="105">
        <v>0</v>
      </c>
    </row>
    <row r="7" spans="1:4" ht="22.5" customHeight="1">
      <c r="A7" s="104" t="s">
        <v>524</v>
      </c>
      <c r="B7" s="105"/>
      <c r="C7" s="104" t="s">
        <v>525</v>
      </c>
      <c r="D7" s="105"/>
    </row>
    <row r="8" spans="1:4" ht="22.5" customHeight="1">
      <c r="A8" s="104" t="s">
        <v>526</v>
      </c>
      <c r="B8" s="105"/>
      <c r="C8" s="104" t="s">
        <v>527</v>
      </c>
      <c r="D8" s="105"/>
    </row>
    <row r="9" spans="1:4" ht="22.5" customHeight="1">
      <c r="A9" s="104" t="s">
        <v>528</v>
      </c>
      <c r="B9" s="105"/>
      <c r="C9" s="104" t="s">
        <v>529</v>
      </c>
      <c r="D9" s="105"/>
    </row>
    <row r="10" spans="1:4" ht="22.5" customHeight="1">
      <c r="A10" s="104" t="s">
        <v>530</v>
      </c>
      <c r="B10" s="105"/>
      <c r="C10" s="104" t="s">
        <v>531</v>
      </c>
      <c r="D10" s="105"/>
    </row>
    <row r="11" spans="1:4" ht="22.5" customHeight="1">
      <c r="A11" s="104" t="s">
        <v>532</v>
      </c>
      <c r="B11" s="105"/>
      <c r="C11" s="104" t="s">
        <v>533</v>
      </c>
      <c r="D11" s="105"/>
    </row>
    <row r="12" spans="1:4" ht="22.5" customHeight="1">
      <c r="A12" s="104" t="s">
        <v>534</v>
      </c>
      <c r="B12" s="105"/>
      <c r="C12" s="104" t="s">
        <v>535</v>
      </c>
      <c r="D12" s="105"/>
    </row>
    <row r="13" spans="1:4" ht="22.5" customHeight="1">
      <c r="A13" s="104" t="s">
        <v>536</v>
      </c>
      <c r="B13" s="105"/>
      <c r="C13" s="104" t="s">
        <v>537</v>
      </c>
      <c r="D13" s="105"/>
    </row>
    <row r="14" spans="1:4" ht="22.5" customHeight="1">
      <c r="A14" s="104" t="s">
        <v>538</v>
      </c>
      <c r="B14" s="105"/>
      <c r="C14" s="104" t="s">
        <v>539</v>
      </c>
      <c r="D14" s="105"/>
    </row>
    <row r="15" spans="1:4" ht="22.5" customHeight="1">
      <c r="A15" s="104" t="s">
        <v>540</v>
      </c>
      <c r="B15" s="105"/>
      <c r="C15" s="104" t="s">
        <v>541</v>
      </c>
      <c r="D15" s="105"/>
    </row>
    <row r="16" spans="1:4" ht="22.5" customHeight="1">
      <c r="A16" s="104" t="s">
        <v>542</v>
      </c>
      <c r="B16" s="105"/>
      <c r="C16" s="104" t="s">
        <v>543</v>
      </c>
      <c r="D16" s="105"/>
    </row>
    <row r="17" spans="1:4" ht="22.5" customHeight="1">
      <c r="A17" s="104" t="s">
        <v>544</v>
      </c>
      <c r="B17" s="105"/>
      <c r="C17" s="104" t="s">
        <v>545</v>
      </c>
      <c r="D17" s="105"/>
    </row>
    <row r="18" spans="1:4" ht="22.5" customHeight="1">
      <c r="A18" s="104" t="s">
        <v>546</v>
      </c>
      <c r="B18" s="105"/>
      <c r="C18" s="104" t="s">
        <v>547</v>
      </c>
      <c r="D18" s="105"/>
    </row>
    <row r="19" spans="1:4" ht="22.5" customHeight="1">
      <c r="A19" s="104" t="s">
        <v>548</v>
      </c>
      <c r="B19" s="105"/>
      <c r="C19" s="104" t="s">
        <v>549</v>
      </c>
      <c r="D19" s="105"/>
    </row>
    <row r="20" spans="1:4" ht="22.5" customHeight="1">
      <c r="A20" s="104" t="s">
        <v>550</v>
      </c>
      <c r="B20" s="105"/>
      <c r="C20" s="104" t="s">
        <v>580</v>
      </c>
      <c r="D20" s="105"/>
    </row>
    <row r="21" spans="1:4" ht="22.5" customHeight="1">
      <c r="A21" s="104"/>
      <c r="B21" s="105"/>
      <c r="C21" s="104" t="s">
        <v>551</v>
      </c>
      <c r="D21" s="105"/>
    </row>
    <row r="22" spans="1:4" ht="22.5" customHeight="1">
      <c r="A22" s="104"/>
      <c r="B22" s="105"/>
      <c r="C22" s="104" t="s">
        <v>552</v>
      </c>
      <c r="D22" s="105"/>
    </row>
    <row r="23" spans="1:4" ht="22.5" customHeight="1">
      <c r="A23" s="104"/>
      <c r="B23" s="105"/>
      <c r="C23" s="104" t="s">
        <v>553</v>
      </c>
      <c r="D23" s="105"/>
    </row>
    <row r="24" spans="1:4" ht="22.5" customHeight="1">
      <c r="A24" s="104"/>
      <c r="B24" s="105"/>
      <c r="C24" s="104" t="s">
        <v>554</v>
      </c>
      <c r="D24" s="105"/>
    </row>
    <row r="25" spans="1:4" ht="22.5" customHeight="1">
      <c r="A25" s="104"/>
      <c r="B25" s="105"/>
      <c r="C25" s="104" t="s">
        <v>555</v>
      </c>
      <c r="D25" s="105"/>
    </row>
    <row r="26" spans="1:4" ht="22.5" customHeight="1">
      <c r="A26" s="104"/>
      <c r="B26" s="105"/>
      <c r="C26" s="104" t="s">
        <v>556</v>
      </c>
      <c r="D26" s="105"/>
    </row>
    <row r="27" spans="1:4" ht="22.5" customHeight="1">
      <c r="A27" s="104"/>
      <c r="B27" s="105"/>
      <c r="C27" s="104"/>
      <c r="D27" s="105"/>
    </row>
    <row r="28" spans="1:4" ht="22.5" customHeight="1">
      <c r="A28" s="106" t="s">
        <v>557</v>
      </c>
      <c r="B28" s="107">
        <v>0</v>
      </c>
      <c r="C28" s="106" t="s">
        <v>53</v>
      </c>
      <c r="D28" s="107">
        <f>D25+D21+D14+D8</f>
        <v>0</v>
      </c>
    </row>
    <row r="29" spans="1:4" ht="22.5" customHeight="1">
      <c r="A29" s="108" t="s">
        <v>558</v>
      </c>
      <c r="B29" s="109">
        <f>B30</f>
        <v>0</v>
      </c>
      <c r="C29" s="108" t="s">
        <v>559</v>
      </c>
      <c r="D29" s="109"/>
    </row>
    <row r="30" spans="1:4" ht="22.5" customHeight="1">
      <c r="A30" s="104" t="s">
        <v>560</v>
      </c>
      <c r="B30" s="105"/>
      <c r="C30" s="104" t="s">
        <v>561</v>
      </c>
      <c r="D30" s="105"/>
    </row>
    <row r="31" spans="1:4" ht="22.5" customHeight="1">
      <c r="A31" s="104" t="s">
        <v>562</v>
      </c>
      <c r="B31" s="105"/>
      <c r="C31" s="104" t="s">
        <v>563</v>
      </c>
      <c r="D31" s="105"/>
    </row>
    <row r="32" spans="1:4" ht="22.5" customHeight="1">
      <c r="A32" s="104" t="s">
        <v>581</v>
      </c>
      <c r="B32" s="105"/>
      <c r="C32" s="104" t="s">
        <v>564</v>
      </c>
      <c r="D32" s="105"/>
    </row>
    <row r="33" spans="1:4" ht="22.5" customHeight="1">
      <c r="A33" s="104" t="s">
        <v>582</v>
      </c>
      <c r="B33" s="105"/>
      <c r="C33" s="104" t="s">
        <v>565</v>
      </c>
      <c r="D33" s="105"/>
    </row>
    <row r="34" spans="1:4" ht="22.5" customHeight="1">
      <c r="A34" s="104" t="s">
        <v>566</v>
      </c>
      <c r="B34" s="105"/>
      <c r="C34" s="104" t="s">
        <v>567</v>
      </c>
      <c r="D34" s="105"/>
    </row>
    <row r="35" spans="1:4" ht="22.5" customHeight="1">
      <c r="A35" s="104"/>
      <c r="B35" s="105"/>
      <c r="C35" s="104" t="s">
        <v>568</v>
      </c>
      <c r="D35" s="105"/>
    </row>
    <row r="36" spans="1:4" ht="22.5" customHeight="1">
      <c r="A36" s="104" t="s">
        <v>569</v>
      </c>
      <c r="B36" s="105"/>
      <c r="C36" s="104" t="s">
        <v>570</v>
      </c>
      <c r="D36" s="105"/>
    </row>
    <row r="37" spans="1:4" ht="22.5" customHeight="1">
      <c r="A37" s="104" t="s">
        <v>571</v>
      </c>
      <c r="B37" s="105"/>
      <c r="C37" s="104"/>
      <c r="D37" s="105"/>
    </row>
    <row r="38" spans="1:4" ht="22.5" customHeight="1">
      <c r="A38" s="104" t="s">
        <v>572</v>
      </c>
      <c r="B38" s="105"/>
      <c r="C38" s="104"/>
      <c r="D38" s="105"/>
    </row>
    <row r="39" spans="1:4" ht="22.5" customHeight="1">
      <c r="A39" s="104" t="s">
        <v>573</v>
      </c>
      <c r="B39" s="105"/>
      <c r="C39" s="104"/>
      <c r="D39" s="105"/>
    </row>
    <row r="40" spans="1:4" ht="22.5" customHeight="1">
      <c r="A40" s="104" t="s">
        <v>574</v>
      </c>
      <c r="B40" s="105"/>
      <c r="C40" s="104"/>
      <c r="D40" s="105"/>
    </row>
    <row r="41" spans="1:4" ht="22.5" customHeight="1">
      <c r="A41" s="104" t="s">
        <v>575</v>
      </c>
      <c r="B41" s="105"/>
      <c r="C41" s="104"/>
      <c r="D41" s="105"/>
    </row>
    <row r="42" spans="1:4" ht="22.5" customHeight="1">
      <c r="A42" s="104"/>
      <c r="B42" s="105"/>
      <c r="C42" s="104"/>
      <c r="D42" s="105"/>
    </row>
    <row r="43" spans="1:4" ht="22.5" customHeight="1">
      <c r="A43" s="106" t="s">
        <v>576</v>
      </c>
      <c r="B43" s="107">
        <f>B41+B28</f>
        <v>0</v>
      </c>
      <c r="C43" s="106" t="s">
        <v>577</v>
      </c>
      <c r="D43" s="107">
        <f>D28+D29</f>
        <v>0</v>
      </c>
    </row>
  </sheetData>
  <mergeCells count="1">
    <mergeCell ref="A2:D2"/>
  </mergeCells>
  <phoneticPr fontId="5" type="noConversion"/>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dimension ref="A1:F14"/>
  <sheetViews>
    <sheetView tabSelected="1" workbookViewId="0">
      <selection activeCell="D12" sqref="D12"/>
    </sheetView>
  </sheetViews>
  <sheetFormatPr defaultRowHeight="29.25" customHeight="1"/>
  <cols>
    <col min="2" max="2" width="14.5" customWidth="1"/>
    <col min="3" max="3" width="29.375" customWidth="1"/>
    <col min="4" max="4" width="59.375" customWidth="1"/>
    <col min="5" max="5" width="9.5" bestFit="1" customWidth="1"/>
  </cols>
  <sheetData>
    <row r="1" spans="1:6" ht="29.25" customHeight="1">
      <c r="A1" s="162" t="s">
        <v>583</v>
      </c>
      <c r="B1" s="162"/>
    </row>
    <row r="2" spans="1:6" ht="29.25" customHeight="1">
      <c r="A2" s="161" t="s">
        <v>584</v>
      </c>
      <c r="B2" s="161"/>
      <c r="C2" s="161"/>
      <c r="D2" s="161"/>
      <c r="E2" s="161"/>
      <c r="F2" s="161"/>
    </row>
    <row r="3" spans="1:6" ht="29.25" customHeight="1">
      <c r="F3" t="s">
        <v>513</v>
      </c>
    </row>
    <row r="4" spans="1:6" s="110" customFormat="1" ht="57.75" customHeight="1">
      <c r="A4" s="29" t="s">
        <v>585</v>
      </c>
      <c r="B4" s="29" t="s">
        <v>586</v>
      </c>
      <c r="C4" s="29" t="s">
        <v>587</v>
      </c>
      <c r="D4" s="29" t="s">
        <v>588</v>
      </c>
      <c r="E4" s="29" t="s">
        <v>589</v>
      </c>
      <c r="F4" s="29" t="s">
        <v>590</v>
      </c>
    </row>
    <row r="5" spans="1:6" ht="29.25" customHeight="1">
      <c r="A5" s="25">
        <v>408001</v>
      </c>
      <c r="B5" s="25" t="s">
        <v>591</v>
      </c>
      <c r="C5" s="6" t="s">
        <v>115</v>
      </c>
      <c r="D5" s="25" t="s">
        <v>597</v>
      </c>
      <c r="E5" s="5">
        <v>198</v>
      </c>
      <c r="F5" s="25"/>
    </row>
    <row r="6" spans="1:6" ht="29.25" customHeight="1">
      <c r="A6" s="25"/>
      <c r="B6" s="25"/>
      <c r="C6" s="6" t="s">
        <v>116</v>
      </c>
      <c r="D6" s="112" t="s">
        <v>594</v>
      </c>
      <c r="E6" s="5">
        <v>52</v>
      </c>
      <c r="F6" s="25"/>
    </row>
    <row r="7" spans="1:6" ht="29.25" customHeight="1">
      <c r="A7" s="25"/>
      <c r="B7" s="25"/>
      <c r="C7" s="6" t="s">
        <v>117</v>
      </c>
      <c r="D7" s="25" t="s">
        <v>596</v>
      </c>
      <c r="E7" s="5">
        <v>533.29999999999995</v>
      </c>
      <c r="F7" s="25"/>
    </row>
    <row r="8" spans="1:6" ht="29.25" customHeight="1">
      <c r="A8" s="25"/>
      <c r="B8" s="25"/>
      <c r="C8" s="6" t="s">
        <v>118</v>
      </c>
      <c r="D8" s="25" t="s">
        <v>595</v>
      </c>
      <c r="E8" s="5">
        <v>200</v>
      </c>
      <c r="F8" s="25"/>
    </row>
    <row r="9" spans="1:6" ht="29.25" customHeight="1">
      <c r="A9" s="25"/>
      <c r="B9" s="25"/>
      <c r="C9" s="25"/>
      <c r="D9" s="25"/>
      <c r="E9" s="25"/>
      <c r="F9" s="25"/>
    </row>
    <row r="10" spans="1:6" ht="29.25" customHeight="1">
      <c r="A10" s="25"/>
      <c r="B10" s="25"/>
      <c r="C10" s="25"/>
      <c r="D10" s="25"/>
      <c r="E10" s="25"/>
      <c r="F10" s="25"/>
    </row>
    <row r="11" spans="1:6" ht="29.25" customHeight="1">
      <c r="A11" s="25"/>
      <c r="B11" s="25"/>
      <c r="C11" s="25"/>
      <c r="D11" s="25"/>
      <c r="E11" s="111"/>
      <c r="F11" s="25"/>
    </row>
    <row r="12" spans="1:6" ht="29.25" customHeight="1">
      <c r="A12" s="25"/>
      <c r="B12" s="25"/>
      <c r="C12" s="25"/>
      <c r="D12" s="25"/>
      <c r="E12" s="25"/>
      <c r="F12" s="25"/>
    </row>
    <row r="13" spans="1:6" ht="29.25" customHeight="1">
      <c r="A13" s="25" t="s">
        <v>592</v>
      </c>
      <c r="B13" s="25"/>
      <c r="C13" s="25"/>
      <c r="D13" s="25"/>
      <c r="E13" s="25">
        <f>SUM(E5:E12)</f>
        <v>983.3</v>
      </c>
      <c r="F13" s="25"/>
    </row>
    <row r="14" spans="1:6" ht="29.25" customHeight="1">
      <c r="A14" s="163"/>
      <c r="B14" s="163"/>
      <c r="C14" s="163"/>
      <c r="D14" s="163"/>
      <c r="E14" s="163"/>
      <c r="F14" s="163"/>
    </row>
  </sheetData>
  <mergeCells count="3">
    <mergeCell ref="A2:F2"/>
    <mergeCell ref="A1:B1"/>
    <mergeCell ref="A14:F14"/>
  </mergeCells>
  <phoneticPr fontId="5" type="noConversion"/>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E48"/>
  <sheetViews>
    <sheetView topLeftCell="A4" workbookViewId="0">
      <selection activeCell="B7" sqref="B7:C7"/>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A1" s="167" t="s">
        <v>119</v>
      </c>
      <c r="B1" s="167"/>
      <c r="C1" s="167"/>
      <c r="D1" s="167"/>
      <c r="E1" s="167"/>
    </row>
    <row r="2" spans="1:5" ht="28.5" customHeight="1">
      <c r="A2" s="168" t="s">
        <v>120</v>
      </c>
      <c r="B2" s="168"/>
      <c r="C2" s="168"/>
      <c r="D2" s="168"/>
      <c r="E2" s="168"/>
    </row>
    <row r="3" spans="1:5" ht="14.25" customHeight="1">
      <c r="A3" s="169" t="s">
        <v>121</v>
      </c>
      <c r="B3" s="169"/>
      <c r="C3" s="169"/>
      <c r="D3" s="169"/>
      <c r="E3" s="169"/>
    </row>
    <row r="4" spans="1:5" ht="14.25" customHeight="1">
      <c r="A4" s="152" t="s">
        <v>122</v>
      </c>
      <c r="B4" s="152"/>
      <c r="C4" s="165" t="s">
        <v>1</v>
      </c>
      <c r="D4" s="165"/>
      <c r="E4" s="165"/>
    </row>
    <row r="5" spans="1:5" ht="45.2" customHeight="1">
      <c r="A5" s="3" t="s">
        <v>123</v>
      </c>
      <c r="B5" s="166" t="s">
        <v>124</v>
      </c>
      <c r="C5" s="166"/>
      <c r="D5" s="166"/>
      <c r="E5" s="166"/>
    </row>
    <row r="6" spans="1:5" ht="14.25" customHeight="1">
      <c r="A6" s="152" t="s">
        <v>125</v>
      </c>
      <c r="B6" s="152" t="s">
        <v>126</v>
      </c>
      <c r="C6" s="152"/>
      <c r="D6" s="152" t="s">
        <v>127</v>
      </c>
      <c r="E6" s="152"/>
    </row>
    <row r="7" spans="1:5" ht="22.7" customHeight="1">
      <c r="A7" s="152"/>
      <c r="B7" s="166" t="s">
        <v>128</v>
      </c>
      <c r="C7" s="166"/>
      <c r="D7" s="166" t="s">
        <v>129</v>
      </c>
      <c r="E7" s="166"/>
    </row>
    <row r="8" spans="1:5" ht="14.25" customHeight="1">
      <c r="A8" s="152"/>
      <c r="B8" s="166" t="s">
        <v>130</v>
      </c>
      <c r="C8" s="166"/>
      <c r="D8" s="166" t="s">
        <v>131</v>
      </c>
      <c r="E8" s="166"/>
    </row>
    <row r="9" spans="1:5" ht="22.7" customHeight="1">
      <c r="A9" s="152"/>
      <c r="B9" s="166" t="s">
        <v>132</v>
      </c>
      <c r="C9" s="166"/>
      <c r="D9" s="166" t="s">
        <v>133</v>
      </c>
      <c r="E9" s="166"/>
    </row>
    <row r="10" spans="1:5" ht="22.7" customHeight="1">
      <c r="A10" s="152"/>
      <c r="B10" s="166" t="s">
        <v>134</v>
      </c>
      <c r="C10" s="166"/>
      <c r="D10" s="166" t="s">
        <v>135</v>
      </c>
      <c r="E10" s="166"/>
    </row>
    <row r="11" spans="1:5" ht="22.7" customHeight="1">
      <c r="A11" s="152"/>
      <c r="B11" s="166" t="s">
        <v>136</v>
      </c>
      <c r="C11" s="166"/>
      <c r="D11" s="166" t="s">
        <v>137</v>
      </c>
      <c r="E11" s="166"/>
    </row>
    <row r="12" spans="1:5" ht="14.25" customHeight="1">
      <c r="A12" s="152"/>
      <c r="B12" s="166" t="s">
        <v>138</v>
      </c>
      <c r="C12" s="166"/>
      <c r="D12" s="166" t="s">
        <v>139</v>
      </c>
      <c r="E12" s="166"/>
    </row>
    <row r="13" spans="1:5" ht="14.25" customHeight="1">
      <c r="A13" s="152" t="s">
        <v>140</v>
      </c>
      <c r="B13" s="152" t="s">
        <v>141</v>
      </c>
      <c r="C13" s="152"/>
      <c r="D13" s="164">
        <v>2894.2963180000002</v>
      </c>
      <c r="E13" s="164"/>
    </row>
    <row r="14" spans="1:5" ht="14.25" customHeight="1">
      <c r="A14" s="152"/>
      <c r="B14" s="165" t="s">
        <v>142</v>
      </c>
      <c r="C14" s="165"/>
      <c r="D14" s="164">
        <v>2894.2963180000002</v>
      </c>
      <c r="E14" s="164"/>
    </row>
    <row r="15" spans="1:5" ht="14.25" customHeight="1">
      <c r="A15" s="152"/>
      <c r="B15" s="165" t="s">
        <v>143</v>
      </c>
      <c r="C15" s="165"/>
      <c r="D15" s="164"/>
      <c r="E15" s="164"/>
    </row>
    <row r="16" spans="1:5" ht="14.25" customHeight="1">
      <c r="A16" s="152"/>
      <c r="B16" s="165" t="s">
        <v>144</v>
      </c>
      <c r="C16" s="165"/>
      <c r="D16" s="164"/>
      <c r="E16" s="164"/>
    </row>
    <row r="17" spans="1:5" ht="14.25" customHeight="1">
      <c r="A17" s="152"/>
      <c r="B17" s="165" t="s">
        <v>145</v>
      </c>
      <c r="C17" s="165"/>
      <c r="D17" s="164">
        <v>1910.996318</v>
      </c>
      <c r="E17" s="164"/>
    </row>
    <row r="18" spans="1:5" ht="14.25" customHeight="1">
      <c r="A18" s="152"/>
      <c r="B18" s="166" t="s">
        <v>146</v>
      </c>
      <c r="C18" s="166"/>
      <c r="D18" s="164">
        <v>983.3</v>
      </c>
      <c r="E18" s="164"/>
    </row>
    <row r="19" spans="1:5" ht="14.25" customHeight="1">
      <c r="A19" s="3" t="s">
        <v>147</v>
      </c>
      <c r="B19" s="3" t="s">
        <v>148</v>
      </c>
      <c r="C19" s="3" t="s">
        <v>149</v>
      </c>
      <c r="D19" s="3" t="s">
        <v>150</v>
      </c>
      <c r="E19" s="3" t="s">
        <v>151</v>
      </c>
    </row>
    <row r="20" spans="1:5" ht="90.4" customHeight="1">
      <c r="A20" s="152" t="s">
        <v>152</v>
      </c>
      <c r="B20" s="152" t="s">
        <v>153</v>
      </c>
      <c r="C20" s="4" t="s">
        <v>154</v>
      </c>
      <c r="D20" s="8" t="s">
        <v>155</v>
      </c>
      <c r="E20" s="6" t="s">
        <v>156</v>
      </c>
    </row>
    <row r="21" spans="1:5" ht="79.150000000000006" customHeight="1">
      <c r="A21" s="152"/>
      <c r="B21" s="152"/>
      <c r="C21" s="4" t="s">
        <v>157</v>
      </c>
      <c r="D21" s="8" t="s">
        <v>158</v>
      </c>
      <c r="E21" s="6" t="s">
        <v>159</v>
      </c>
    </row>
    <row r="22" spans="1:5" ht="79.150000000000006" customHeight="1">
      <c r="A22" s="152"/>
      <c r="B22" s="152"/>
      <c r="C22" s="4" t="s">
        <v>160</v>
      </c>
      <c r="D22" s="8" t="s">
        <v>161</v>
      </c>
      <c r="E22" s="6" t="s">
        <v>162</v>
      </c>
    </row>
    <row r="23" spans="1:5" ht="33.950000000000003" customHeight="1">
      <c r="A23" s="152"/>
      <c r="B23" s="152" t="s">
        <v>163</v>
      </c>
      <c r="C23" s="4" t="s">
        <v>164</v>
      </c>
      <c r="D23" s="8" t="s">
        <v>165</v>
      </c>
      <c r="E23" s="6" t="s">
        <v>166</v>
      </c>
    </row>
    <row r="24" spans="1:5" ht="33.950000000000003" customHeight="1">
      <c r="A24" s="152"/>
      <c r="B24" s="152"/>
      <c r="C24" s="4" t="s">
        <v>167</v>
      </c>
      <c r="D24" s="8" t="s">
        <v>168</v>
      </c>
      <c r="E24" s="6" t="s">
        <v>169</v>
      </c>
    </row>
    <row r="25" spans="1:5" ht="45.2" customHeight="1">
      <c r="A25" s="152"/>
      <c r="B25" s="152"/>
      <c r="C25" s="4" t="s">
        <v>170</v>
      </c>
      <c r="D25" s="8" t="s">
        <v>171</v>
      </c>
      <c r="E25" s="6" t="s">
        <v>172</v>
      </c>
    </row>
    <row r="26" spans="1:5" ht="79.150000000000006" customHeight="1">
      <c r="A26" s="152"/>
      <c r="B26" s="152"/>
      <c r="C26" s="4" t="s">
        <v>173</v>
      </c>
      <c r="D26" s="8" t="s">
        <v>174</v>
      </c>
      <c r="E26" s="6" t="s">
        <v>175</v>
      </c>
    </row>
    <row r="27" spans="1:5" ht="56.45" customHeight="1">
      <c r="A27" s="152"/>
      <c r="B27" s="152"/>
      <c r="C27" s="4" t="s">
        <v>176</v>
      </c>
      <c r="D27" s="8" t="s">
        <v>177</v>
      </c>
      <c r="E27" s="6" t="s">
        <v>178</v>
      </c>
    </row>
    <row r="28" spans="1:5" ht="33.950000000000003" customHeight="1">
      <c r="A28" s="152"/>
      <c r="B28" s="152"/>
      <c r="C28" s="4" t="s">
        <v>179</v>
      </c>
      <c r="D28" s="8" t="s">
        <v>180</v>
      </c>
      <c r="E28" s="6" t="s">
        <v>181</v>
      </c>
    </row>
    <row r="29" spans="1:5" ht="56.45" customHeight="1">
      <c r="A29" s="152"/>
      <c r="B29" s="152"/>
      <c r="C29" s="4" t="s">
        <v>182</v>
      </c>
      <c r="D29" s="8" t="s">
        <v>168</v>
      </c>
      <c r="E29" s="6" t="s">
        <v>183</v>
      </c>
    </row>
    <row r="30" spans="1:5" ht="33.950000000000003" customHeight="1">
      <c r="A30" s="152"/>
      <c r="B30" s="152"/>
      <c r="C30" s="4" t="s">
        <v>184</v>
      </c>
      <c r="D30" s="8" t="s">
        <v>185</v>
      </c>
      <c r="E30" s="6" t="s">
        <v>186</v>
      </c>
    </row>
    <row r="31" spans="1:5" ht="147" customHeight="1">
      <c r="A31" s="152"/>
      <c r="B31" s="152"/>
      <c r="C31" s="4" t="s">
        <v>187</v>
      </c>
      <c r="D31" s="8" t="s">
        <v>188</v>
      </c>
      <c r="E31" s="6" t="s">
        <v>189</v>
      </c>
    </row>
    <row r="32" spans="1:5" ht="101.85" customHeight="1">
      <c r="A32" s="152"/>
      <c r="B32" s="152"/>
      <c r="C32" s="4" t="s">
        <v>190</v>
      </c>
      <c r="D32" s="8" t="s">
        <v>191</v>
      </c>
      <c r="E32" s="6" t="s">
        <v>192</v>
      </c>
    </row>
    <row r="33" spans="1:5" ht="79.150000000000006" customHeight="1">
      <c r="A33" s="152"/>
      <c r="B33" s="152"/>
      <c r="C33" s="4" t="s">
        <v>193</v>
      </c>
      <c r="D33" s="8" t="s">
        <v>194</v>
      </c>
      <c r="E33" s="6" t="s">
        <v>195</v>
      </c>
    </row>
    <row r="34" spans="1:5" ht="147" customHeight="1">
      <c r="A34" s="152"/>
      <c r="B34" s="152"/>
      <c r="C34" s="4" t="s">
        <v>196</v>
      </c>
      <c r="D34" s="8" t="s">
        <v>197</v>
      </c>
      <c r="E34" s="6" t="s">
        <v>198</v>
      </c>
    </row>
    <row r="35" spans="1:5" ht="56.45" customHeight="1">
      <c r="A35" s="152"/>
      <c r="B35" s="152" t="s">
        <v>199</v>
      </c>
      <c r="C35" s="7" t="s">
        <v>200</v>
      </c>
      <c r="D35" s="8" t="s">
        <v>201</v>
      </c>
      <c r="E35" s="6" t="s">
        <v>202</v>
      </c>
    </row>
    <row r="36" spans="1:5" ht="56.45" customHeight="1">
      <c r="A36" s="152"/>
      <c r="B36" s="152"/>
      <c r="C36" s="4" t="s">
        <v>203</v>
      </c>
      <c r="D36" s="8" t="s">
        <v>201</v>
      </c>
      <c r="E36" s="6" t="s">
        <v>202</v>
      </c>
    </row>
    <row r="37" spans="1:5" ht="45.2" customHeight="1">
      <c r="A37" s="152"/>
      <c r="B37" s="152"/>
      <c r="C37" s="4" t="s">
        <v>204</v>
      </c>
      <c r="D37" s="8" t="s">
        <v>201</v>
      </c>
      <c r="E37" s="6" t="s">
        <v>205</v>
      </c>
    </row>
    <row r="38" spans="1:5" ht="45.2" customHeight="1">
      <c r="A38" s="152"/>
      <c r="B38" s="152"/>
      <c r="C38" s="4" t="s">
        <v>206</v>
      </c>
      <c r="D38" s="8" t="s">
        <v>201</v>
      </c>
      <c r="E38" s="6" t="s">
        <v>207</v>
      </c>
    </row>
    <row r="39" spans="1:5" ht="56.45" customHeight="1">
      <c r="A39" s="152"/>
      <c r="B39" s="152"/>
      <c r="C39" s="4" t="s">
        <v>208</v>
      </c>
      <c r="D39" s="8" t="s">
        <v>201</v>
      </c>
      <c r="E39" s="6" t="s">
        <v>209</v>
      </c>
    </row>
    <row r="40" spans="1:5" ht="22.7" customHeight="1">
      <c r="A40" s="152" t="s">
        <v>210</v>
      </c>
      <c r="B40" s="152" t="s">
        <v>211</v>
      </c>
      <c r="C40" s="4" t="s">
        <v>212</v>
      </c>
      <c r="D40" s="8" t="s">
        <v>171</v>
      </c>
      <c r="E40" s="6" t="s">
        <v>213</v>
      </c>
    </row>
    <row r="41" spans="1:5" ht="14.25" customHeight="1">
      <c r="A41" s="152"/>
      <c r="B41" s="152"/>
      <c r="C41" s="4" t="s">
        <v>214</v>
      </c>
      <c r="D41" s="8" t="s">
        <v>168</v>
      </c>
      <c r="E41" s="6" t="s">
        <v>215</v>
      </c>
    </row>
    <row r="42" spans="1:5" ht="14.25" customHeight="1">
      <c r="A42" s="152"/>
      <c r="B42" s="152"/>
      <c r="C42" s="4" t="s">
        <v>216</v>
      </c>
      <c r="D42" s="8" t="s">
        <v>168</v>
      </c>
      <c r="E42" s="6" t="s">
        <v>217</v>
      </c>
    </row>
    <row r="43" spans="1:5" ht="14.25" customHeight="1">
      <c r="A43" s="152"/>
      <c r="B43" s="152"/>
      <c r="C43" s="4" t="s">
        <v>218</v>
      </c>
      <c r="D43" s="8" t="s">
        <v>219</v>
      </c>
      <c r="E43" s="6" t="s">
        <v>220</v>
      </c>
    </row>
    <row r="44" spans="1:5" ht="22.7" customHeight="1">
      <c r="A44" s="152"/>
      <c r="B44" s="152"/>
      <c r="C44" s="4" t="s">
        <v>138</v>
      </c>
      <c r="D44" s="8" t="s">
        <v>171</v>
      </c>
      <c r="E44" s="6" t="s">
        <v>221</v>
      </c>
    </row>
    <row r="45" spans="1:5" ht="14.25" customHeight="1">
      <c r="A45" s="152"/>
      <c r="B45" s="3" t="s">
        <v>222</v>
      </c>
      <c r="C45" s="4" t="s">
        <v>223</v>
      </c>
      <c r="D45" s="8" t="s">
        <v>224</v>
      </c>
      <c r="E45" s="6"/>
    </row>
    <row r="46" spans="1:5" ht="22.7" customHeight="1">
      <c r="A46" s="152" t="s">
        <v>225</v>
      </c>
      <c r="B46" s="152" t="s">
        <v>226</v>
      </c>
      <c r="C46" s="4" t="s">
        <v>227</v>
      </c>
      <c r="D46" s="8" t="s">
        <v>228</v>
      </c>
      <c r="E46" s="6"/>
    </row>
    <row r="47" spans="1:5" ht="22.7" customHeight="1">
      <c r="A47" s="152"/>
      <c r="B47" s="152"/>
      <c r="C47" s="4" t="s">
        <v>229</v>
      </c>
      <c r="D47" s="8" t="s">
        <v>230</v>
      </c>
      <c r="E47" s="6"/>
    </row>
    <row r="48" spans="1:5" ht="14.25" customHeight="1">
      <c r="A48" s="152"/>
      <c r="B48" s="3" t="s">
        <v>231</v>
      </c>
      <c r="C48" s="4" t="s">
        <v>232</v>
      </c>
      <c r="D48" s="8" t="s">
        <v>171</v>
      </c>
      <c r="E48" s="6"/>
    </row>
  </sheetData>
  <mergeCells count="42">
    <mergeCell ref="A6:A12"/>
    <mergeCell ref="B12:C12"/>
    <mergeCell ref="D12:E12"/>
    <mergeCell ref="A1:E1"/>
    <mergeCell ref="A2:E2"/>
    <mergeCell ref="A3:E3"/>
    <mergeCell ref="A4:B4"/>
    <mergeCell ref="C4:E4"/>
    <mergeCell ref="B8:C8"/>
    <mergeCell ref="D8:E8"/>
    <mergeCell ref="D11:E11"/>
    <mergeCell ref="B5:E5"/>
    <mergeCell ref="B6:C6"/>
    <mergeCell ref="D6:E6"/>
    <mergeCell ref="B7:C7"/>
    <mergeCell ref="D7:E7"/>
    <mergeCell ref="A13:A18"/>
    <mergeCell ref="B13:C13"/>
    <mergeCell ref="D13:E13"/>
    <mergeCell ref="B14:C14"/>
    <mergeCell ref="D14:E14"/>
    <mergeCell ref="B15:C15"/>
    <mergeCell ref="D15:E15"/>
    <mergeCell ref="B16:C16"/>
    <mergeCell ref="D16:E16"/>
    <mergeCell ref="B17:C17"/>
    <mergeCell ref="D17:E17"/>
    <mergeCell ref="B18:C18"/>
    <mergeCell ref="D18:E18"/>
    <mergeCell ref="B9:C9"/>
    <mergeCell ref="D9:E9"/>
    <mergeCell ref="B10:C10"/>
    <mergeCell ref="D10:E10"/>
    <mergeCell ref="B11:C11"/>
    <mergeCell ref="A46:A48"/>
    <mergeCell ref="B46:B47"/>
    <mergeCell ref="A20:A39"/>
    <mergeCell ref="B20:B22"/>
    <mergeCell ref="B23:B34"/>
    <mergeCell ref="B35:B39"/>
    <mergeCell ref="A40:A45"/>
    <mergeCell ref="B40:B44"/>
  </mergeCells>
  <phoneticPr fontId="5"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N24"/>
  <sheetViews>
    <sheetView topLeftCell="A4" workbookViewId="0">
      <selection activeCell="B20" sqref="B20:B24"/>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ht="14.25" customHeight="1">
      <c r="A1" s="167" t="s">
        <v>233</v>
      </c>
      <c r="B1" s="167"/>
      <c r="C1" s="167"/>
      <c r="D1" s="167"/>
      <c r="E1" s="167"/>
      <c r="F1" s="167"/>
      <c r="G1" s="167"/>
      <c r="H1" s="167"/>
      <c r="I1" s="167"/>
      <c r="J1" s="167"/>
      <c r="K1" s="167"/>
      <c r="L1" s="167"/>
      <c r="M1" s="167"/>
      <c r="N1" s="167"/>
    </row>
    <row r="2" spans="1:14" ht="28.5" customHeight="1">
      <c r="A2" s="168" t="s">
        <v>234</v>
      </c>
      <c r="B2" s="168"/>
      <c r="C2" s="168"/>
      <c r="D2" s="168"/>
      <c r="E2" s="168"/>
      <c r="F2" s="168"/>
      <c r="G2" s="168"/>
      <c r="H2" s="168"/>
      <c r="I2" s="168"/>
      <c r="J2" s="168"/>
      <c r="K2" s="168"/>
      <c r="L2" s="168"/>
      <c r="M2" s="168"/>
      <c r="N2" s="168"/>
    </row>
    <row r="3" spans="1:14" ht="14.25" customHeight="1">
      <c r="A3" s="2" t="s">
        <v>0</v>
      </c>
      <c r="B3" s="171" t="s">
        <v>1</v>
      </c>
      <c r="C3" s="171"/>
      <c r="D3" s="171"/>
      <c r="E3" s="171"/>
      <c r="F3" s="171"/>
      <c r="G3" s="171"/>
      <c r="H3" s="171"/>
      <c r="I3" s="171"/>
      <c r="J3" s="171"/>
      <c r="K3" s="171"/>
      <c r="L3" s="171"/>
      <c r="M3" s="171"/>
      <c r="N3" s="171"/>
    </row>
    <row r="4" spans="1:14" ht="14.25" customHeight="1">
      <c r="A4" s="152" t="s">
        <v>235</v>
      </c>
      <c r="B4" s="152" t="s">
        <v>236</v>
      </c>
      <c r="C4" s="152" t="s">
        <v>237</v>
      </c>
      <c r="D4" s="152"/>
      <c r="E4" s="152"/>
      <c r="F4" s="152"/>
      <c r="G4" s="152" t="s">
        <v>238</v>
      </c>
      <c r="H4" s="152"/>
      <c r="I4" s="152"/>
      <c r="J4" s="152"/>
      <c r="K4" s="152"/>
      <c r="L4" s="152"/>
      <c r="M4" s="152"/>
      <c r="N4" s="152"/>
    </row>
    <row r="5" spans="1:14" ht="16.899999999999999" customHeight="1">
      <c r="A5" s="152"/>
      <c r="B5" s="152"/>
      <c r="C5" s="152"/>
      <c r="D5" s="152"/>
      <c r="E5" s="152"/>
      <c r="F5" s="152"/>
      <c r="G5" s="152" t="s">
        <v>239</v>
      </c>
      <c r="H5" s="152"/>
      <c r="I5" s="152" t="s">
        <v>210</v>
      </c>
      <c r="J5" s="152"/>
      <c r="K5" s="152" t="s">
        <v>225</v>
      </c>
      <c r="L5" s="152"/>
      <c r="M5" s="152" t="s">
        <v>240</v>
      </c>
      <c r="N5" s="152"/>
    </row>
    <row r="6" spans="1:14" ht="22.7" customHeight="1">
      <c r="A6" s="152"/>
      <c r="B6" s="152"/>
      <c r="C6" s="3" t="s">
        <v>241</v>
      </c>
      <c r="D6" s="3" t="s">
        <v>242</v>
      </c>
      <c r="E6" s="3" t="s">
        <v>28</v>
      </c>
      <c r="F6" s="3" t="s">
        <v>29</v>
      </c>
      <c r="G6" s="3" t="s">
        <v>149</v>
      </c>
      <c r="H6" s="3" t="s">
        <v>150</v>
      </c>
      <c r="I6" s="3" t="s">
        <v>149</v>
      </c>
      <c r="J6" s="3" t="s">
        <v>150</v>
      </c>
      <c r="K6" s="3" t="s">
        <v>149</v>
      </c>
      <c r="L6" s="3" t="s">
        <v>150</v>
      </c>
      <c r="M6" s="3" t="s">
        <v>149</v>
      </c>
      <c r="N6" s="3" t="s">
        <v>150</v>
      </c>
    </row>
    <row r="7" spans="1:14" ht="14.25" customHeight="1">
      <c r="A7" s="4" t="s">
        <v>31</v>
      </c>
      <c r="B7" s="4"/>
      <c r="C7" s="5">
        <v>983.3</v>
      </c>
      <c r="D7" s="5">
        <v>983.3</v>
      </c>
      <c r="E7" s="5"/>
      <c r="F7" s="5"/>
      <c r="G7" s="6"/>
      <c r="H7" s="6"/>
      <c r="I7" s="6"/>
      <c r="J7" s="6"/>
      <c r="K7" s="6"/>
      <c r="L7" s="6"/>
      <c r="M7" s="6"/>
      <c r="N7" s="6"/>
    </row>
    <row r="8" spans="1:14" ht="22.7" customHeight="1">
      <c r="A8" s="3" t="s">
        <v>243</v>
      </c>
      <c r="B8" s="3" t="s">
        <v>1</v>
      </c>
      <c r="C8" s="5">
        <v>983.3</v>
      </c>
      <c r="D8" s="5">
        <v>983.3</v>
      </c>
      <c r="E8" s="5"/>
      <c r="F8" s="5"/>
      <c r="G8" s="6"/>
      <c r="H8" s="6"/>
      <c r="I8" s="6"/>
      <c r="J8" s="6"/>
      <c r="K8" s="6"/>
      <c r="L8" s="6"/>
      <c r="M8" s="6"/>
      <c r="N8" s="6"/>
    </row>
    <row r="9" spans="1:14" ht="14.25" customHeight="1">
      <c r="A9" s="152" t="s">
        <v>244</v>
      </c>
      <c r="B9" s="152" t="s">
        <v>115</v>
      </c>
      <c r="C9" s="170">
        <v>198</v>
      </c>
      <c r="D9" s="170">
        <v>198</v>
      </c>
      <c r="E9" s="170"/>
      <c r="F9" s="170"/>
      <c r="G9" s="6" t="s">
        <v>77</v>
      </c>
      <c r="H9" s="6" t="s">
        <v>245</v>
      </c>
      <c r="I9" s="6" t="s">
        <v>246</v>
      </c>
      <c r="J9" s="8" t="s">
        <v>97</v>
      </c>
      <c r="K9" s="6" t="s">
        <v>247</v>
      </c>
      <c r="L9" s="8" t="s">
        <v>219</v>
      </c>
      <c r="M9" s="6" t="s">
        <v>248</v>
      </c>
      <c r="N9" s="8" t="s">
        <v>168</v>
      </c>
    </row>
    <row r="10" spans="1:14" ht="14.25" customHeight="1">
      <c r="A10" s="152"/>
      <c r="B10" s="152"/>
      <c r="C10" s="170"/>
      <c r="D10" s="170"/>
      <c r="E10" s="170"/>
      <c r="F10" s="170"/>
      <c r="G10" s="6" t="s">
        <v>67</v>
      </c>
      <c r="H10" s="6" t="s">
        <v>249</v>
      </c>
      <c r="I10" s="6" t="s">
        <v>250</v>
      </c>
      <c r="J10" s="8" t="s">
        <v>251</v>
      </c>
      <c r="K10" s="6" t="s">
        <v>252</v>
      </c>
      <c r="L10" s="8" t="s">
        <v>219</v>
      </c>
      <c r="M10" s="6"/>
      <c r="N10" s="8"/>
    </row>
    <row r="11" spans="1:14" ht="14.25" customHeight="1">
      <c r="A11" s="152"/>
      <c r="B11" s="152"/>
      <c r="C11" s="170"/>
      <c r="D11" s="170"/>
      <c r="E11" s="170"/>
      <c r="F11" s="170"/>
      <c r="G11" s="6" t="s">
        <v>253</v>
      </c>
      <c r="H11" s="6" t="s">
        <v>254</v>
      </c>
      <c r="I11" s="6" t="s">
        <v>255</v>
      </c>
      <c r="J11" s="8" t="s">
        <v>256</v>
      </c>
      <c r="K11" s="6"/>
      <c r="L11" s="8"/>
      <c r="M11" s="6"/>
      <c r="N11" s="8"/>
    </row>
    <row r="12" spans="1:14" ht="14.25" customHeight="1">
      <c r="A12" s="152"/>
      <c r="B12" s="152"/>
      <c r="C12" s="170"/>
      <c r="D12" s="170"/>
      <c r="E12" s="170"/>
      <c r="F12" s="170"/>
      <c r="G12" s="6"/>
      <c r="H12" s="6"/>
      <c r="I12" s="6" t="s">
        <v>257</v>
      </c>
      <c r="J12" s="8" t="s">
        <v>258</v>
      </c>
      <c r="K12" s="6"/>
      <c r="L12" s="8"/>
      <c r="M12" s="6"/>
      <c r="N12" s="8"/>
    </row>
    <row r="13" spans="1:14" ht="14.25" customHeight="1">
      <c r="A13" s="152" t="s">
        <v>259</v>
      </c>
      <c r="B13" s="152" t="s">
        <v>599</v>
      </c>
      <c r="C13" s="170">
        <v>200</v>
      </c>
      <c r="D13" s="170">
        <v>200</v>
      </c>
      <c r="E13" s="170"/>
      <c r="F13" s="170"/>
      <c r="G13" s="6" t="s">
        <v>260</v>
      </c>
      <c r="H13" s="6" t="s">
        <v>261</v>
      </c>
      <c r="I13" s="6" t="s">
        <v>262</v>
      </c>
      <c r="J13" s="8" t="s">
        <v>263</v>
      </c>
      <c r="K13" s="6" t="s">
        <v>264</v>
      </c>
      <c r="L13" s="8" t="s">
        <v>265</v>
      </c>
      <c r="M13" s="6" t="s">
        <v>266</v>
      </c>
      <c r="N13" s="8" t="s">
        <v>171</v>
      </c>
    </row>
    <row r="14" spans="1:14" ht="14.25" customHeight="1">
      <c r="A14" s="152"/>
      <c r="B14" s="152"/>
      <c r="C14" s="170"/>
      <c r="D14" s="170"/>
      <c r="E14" s="170"/>
      <c r="F14" s="170"/>
      <c r="G14" s="6" t="s">
        <v>267</v>
      </c>
      <c r="H14" s="6" t="s">
        <v>268</v>
      </c>
      <c r="I14" s="6" t="s">
        <v>269</v>
      </c>
      <c r="J14" s="8" t="s">
        <v>219</v>
      </c>
      <c r="K14" s="6" t="s">
        <v>252</v>
      </c>
      <c r="L14" s="8" t="s">
        <v>270</v>
      </c>
      <c r="M14" s="6"/>
      <c r="N14" s="8"/>
    </row>
    <row r="15" spans="1:14" ht="22.7" customHeight="1">
      <c r="A15" s="152"/>
      <c r="B15" s="152"/>
      <c r="C15" s="170"/>
      <c r="D15" s="170"/>
      <c r="E15" s="170"/>
      <c r="F15" s="170"/>
      <c r="G15" s="6" t="s">
        <v>271</v>
      </c>
      <c r="H15" s="6" t="s">
        <v>272</v>
      </c>
      <c r="I15" s="6"/>
      <c r="J15" s="8"/>
      <c r="K15" s="6"/>
      <c r="L15" s="8"/>
      <c r="M15" s="6"/>
      <c r="N15" s="8"/>
    </row>
    <row r="16" spans="1:14" ht="14.25" customHeight="1">
      <c r="A16" s="152"/>
      <c r="B16" s="152"/>
      <c r="C16" s="170"/>
      <c r="D16" s="170"/>
      <c r="E16" s="170"/>
      <c r="F16" s="170"/>
      <c r="G16" s="6" t="s">
        <v>273</v>
      </c>
      <c r="H16" s="6" t="s">
        <v>274</v>
      </c>
      <c r="I16" s="6"/>
      <c r="J16" s="8"/>
      <c r="K16" s="6"/>
      <c r="L16" s="8"/>
      <c r="M16" s="6"/>
      <c r="N16" s="8"/>
    </row>
    <row r="17" spans="1:14" ht="14.25" customHeight="1">
      <c r="A17" s="152" t="s">
        <v>275</v>
      </c>
      <c r="B17" s="152" t="s">
        <v>600</v>
      </c>
      <c r="C17" s="170">
        <v>52</v>
      </c>
      <c r="D17" s="170">
        <v>52</v>
      </c>
      <c r="E17" s="170"/>
      <c r="F17" s="170"/>
      <c r="G17" s="6" t="s">
        <v>276</v>
      </c>
      <c r="H17" s="6" t="s">
        <v>277</v>
      </c>
      <c r="I17" s="6" t="s">
        <v>278</v>
      </c>
      <c r="J17" s="8" t="s">
        <v>279</v>
      </c>
      <c r="K17" s="6" t="s">
        <v>280</v>
      </c>
      <c r="L17" s="8" t="s">
        <v>281</v>
      </c>
      <c r="M17" s="6" t="s">
        <v>282</v>
      </c>
      <c r="N17" s="8" t="s">
        <v>283</v>
      </c>
    </row>
    <row r="18" spans="1:14" ht="14.25" customHeight="1">
      <c r="A18" s="152"/>
      <c r="B18" s="152"/>
      <c r="C18" s="170"/>
      <c r="D18" s="170"/>
      <c r="E18" s="170"/>
      <c r="F18" s="170"/>
      <c r="G18" s="6"/>
      <c r="H18" s="6"/>
      <c r="I18" s="6" t="s">
        <v>284</v>
      </c>
      <c r="J18" s="8" t="s">
        <v>285</v>
      </c>
      <c r="K18" s="6" t="s">
        <v>286</v>
      </c>
      <c r="L18" s="8" t="s">
        <v>287</v>
      </c>
      <c r="M18" s="6"/>
      <c r="N18" s="8"/>
    </row>
    <row r="19" spans="1:14" ht="14.25" customHeight="1">
      <c r="A19" s="152"/>
      <c r="B19" s="152"/>
      <c r="C19" s="170"/>
      <c r="D19" s="170"/>
      <c r="E19" s="170"/>
      <c r="F19" s="170"/>
      <c r="G19" s="6"/>
      <c r="H19" s="6"/>
      <c r="I19" s="6" t="s">
        <v>288</v>
      </c>
      <c r="J19" s="8" t="s">
        <v>285</v>
      </c>
      <c r="K19" s="6"/>
      <c r="L19" s="8"/>
      <c r="M19" s="6"/>
      <c r="N19" s="8"/>
    </row>
    <row r="20" spans="1:14" ht="14.25" customHeight="1">
      <c r="A20" s="152" t="s">
        <v>289</v>
      </c>
      <c r="B20" s="152" t="s">
        <v>601</v>
      </c>
      <c r="C20" s="170">
        <v>533.29999999999995</v>
      </c>
      <c r="D20" s="170">
        <v>533.29999999999995</v>
      </c>
      <c r="E20" s="170"/>
      <c r="F20" s="170"/>
      <c r="G20" s="6" t="s">
        <v>290</v>
      </c>
      <c r="H20" s="6" t="s">
        <v>291</v>
      </c>
      <c r="I20" s="6" t="s">
        <v>292</v>
      </c>
      <c r="J20" s="8" t="s">
        <v>293</v>
      </c>
      <c r="K20" s="6" t="s">
        <v>294</v>
      </c>
      <c r="L20" s="8" t="s">
        <v>287</v>
      </c>
      <c r="M20" s="6" t="s">
        <v>266</v>
      </c>
      <c r="N20" s="8" t="s">
        <v>295</v>
      </c>
    </row>
    <row r="21" spans="1:14" ht="14.25" customHeight="1">
      <c r="A21" s="152"/>
      <c r="B21" s="152"/>
      <c r="C21" s="170"/>
      <c r="D21" s="170"/>
      <c r="E21" s="170"/>
      <c r="F21" s="170"/>
      <c r="G21" s="6" t="s">
        <v>296</v>
      </c>
      <c r="H21" s="6" t="s">
        <v>297</v>
      </c>
      <c r="I21" s="6" t="s">
        <v>298</v>
      </c>
      <c r="J21" s="8" t="s">
        <v>299</v>
      </c>
      <c r="K21" s="6"/>
      <c r="L21" s="8"/>
      <c r="M21" s="6"/>
      <c r="N21" s="8"/>
    </row>
    <row r="22" spans="1:14" ht="14.25" customHeight="1">
      <c r="A22" s="152"/>
      <c r="B22" s="152"/>
      <c r="C22" s="170"/>
      <c r="D22" s="170"/>
      <c r="E22" s="170"/>
      <c r="F22" s="170"/>
      <c r="G22" s="6" t="s">
        <v>300</v>
      </c>
      <c r="H22" s="6" t="s">
        <v>301</v>
      </c>
      <c r="I22" s="6" t="s">
        <v>302</v>
      </c>
      <c r="J22" s="8" t="s">
        <v>303</v>
      </c>
      <c r="K22" s="6"/>
      <c r="L22" s="8"/>
      <c r="M22" s="6"/>
      <c r="N22" s="8"/>
    </row>
    <row r="23" spans="1:14" ht="14.25" customHeight="1">
      <c r="A23" s="152"/>
      <c r="B23" s="152"/>
      <c r="C23" s="170"/>
      <c r="D23" s="170"/>
      <c r="E23" s="170"/>
      <c r="F23" s="170"/>
      <c r="G23" s="6" t="s">
        <v>304</v>
      </c>
      <c r="H23" s="6" t="s">
        <v>305</v>
      </c>
      <c r="I23" s="6" t="s">
        <v>306</v>
      </c>
      <c r="J23" s="8" t="s">
        <v>168</v>
      </c>
      <c r="K23" s="6"/>
      <c r="L23" s="8"/>
      <c r="M23" s="6"/>
      <c r="N23" s="8"/>
    </row>
    <row r="24" spans="1:14" ht="14.25" customHeight="1">
      <c r="A24" s="152"/>
      <c r="B24" s="152"/>
      <c r="C24" s="170"/>
      <c r="D24" s="170"/>
      <c r="E24" s="170"/>
      <c r="F24" s="170"/>
      <c r="G24" s="6" t="s">
        <v>307</v>
      </c>
      <c r="H24" s="6" t="s">
        <v>308</v>
      </c>
      <c r="I24" s="6"/>
      <c r="J24" s="8"/>
      <c r="K24" s="6"/>
      <c r="L24" s="8"/>
      <c r="M24" s="6"/>
      <c r="N24" s="8"/>
    </row>
  </sheetData>
  <mergeCells count="35">
    <mergeCell ref="A1:N1"/>
    <mergeCell ref="A2:N2"/>
    <mergeCell ref="B3:N3"/>
    <mergeCell ref="A4:A6"/>
    <mergeCell ref="B4:B6"/>
    <mergeCell ref="C4:F5"/>
    <mergeCell ref="G4:N4"/>
    <mergeCell ref="G5:H5"/>
    <mergeCell ref="M5:N5"/>
    <mergeCell ref="I5:J5"/>
    <mergeCell ref="K5:L5"/>
    <mergeCell ref="A13:A16"/>
    <mergeCell ref="B13:B16"/>
    <mergeCell ref="C13:C16"/>
    <mergeCell ref="D13:D16"/>
    <mergeCell ref="E17:E19"/>
    <mergeCell ref="F13:F16"/>
    <mergeCell ref="F20:F24"/>
    <mergeCell ref="A9:A12"/>
    <mergeCell ref="B9:B12"/>
    <mergeCell ref="F9:F12"/>
    <mergeCell ref="E13:E16"/>
    <mergeCell ref="C9:C12"/>
    <mergeCell ref="D9:D12"/>
    <mergeCell ref="E9:E12"/>
    <mergeCell ref="A20:A24"/>
    <mergeCell ref="B20:B24"/>
    <mergeCell ref="C20:C24"/>
    <mergeCell ref="F17:F19"/>
    <mergeCell ref="A17:A19"/>
    <mergeCell ref="B17:B19"/>
    <mergeCell ref="C17:C19"/>
    <mergeCell ref="D20:D24"/>
    <mergeCell ref="E20:E24"/>
    <mergeCell ref="D17:D19"/>
  </mergeCells>
  <phoneticPr fontId="5"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vt:i4>
      </vt:variant>
    </vt:vector>
  </HeadingPairs>
  <TitlesOfParts>
    <vt:vector size="14" baseType="lpstr">
      <vt:lpstr>2022年预算公开目录</vt:lpstr>
      <vt:lpstr>1、一般公共预算收支预算总表</vt:lpstr>
      <vt:lpstr>2、一般公共预算收入预算总表</vt:lpstr>
      <vt:lpstr>3.一般公共预算支出总表</vt:lpstr>
      <vt:lpstr>4、2022一般公共预算收支总体情况表 </vt:lpstr>
      <vt:lpstr>5一般公共预算支出情况（本级）</vt:lpstr>
      <vt:lpstr>6.2022年一般公共预算基本支出预表（经济分类</vt:lpstr>
      <vt:lpstr>7、一般公共预算“三公”经费预算表</vt:lpstr>
      <vt:lpstr>8、政府性基金收支及转移表</vt:lpstr>
      <vt:lpstr>9.2022年项目支出预算明细表</vt:lpstr>
      <vt:lpstr>10_本级部门（单位）整体绩效目标表</vt:lpstr>
      <vt:lpstr>11_2022年度本级部门预算项目绩效目标汇总表</vt:lpstr>
      <vt:lpstr>'4、2022一般公共预算收支总体情况表 '!Print_Area</vt:lpstr>
      <vt:lpstr>'4、2022一般公共预算收支总体情况表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2022-05-23T07:54:56Z</cp:lastPrinted>
  <dcterms:created xsi:type="dcterms:W3CDTF">2022-05-20T00:32:48Z</dcterms:created>
  <dcterms:modified xsi:type="dcterms:W3CDTF">2022-05-23T08:22:51Z</dcterms:modified>
</cp:coreProperties>
</file>